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3"/>
  </bookViews>
  <sheets>
    <sheet name="активи" sheetId="1" r:id="rId1"/>
    <sheet name="страхові резерви" sheetId="2" r:id="rId2"/>
    <sheet name="страхові премії всього" sheetId="3" r:id="rId3"/>
    <sheet name="інформація в розрізі договорів" sheetId="4" r:id="rId4"/>
  </sheets>
  <definedNames>
    <definedName name="_xlnm.Print_Area" localSheetId="2">'страхові премії всього'!$A$1:$C$22</definedName>
    <definedName name="_xlnm.Print_Area" localSheetId="1">'страхові резерви'!$A$1:$AG$23</definedName>
  </definedNames>
  <calcPr fullCalcOnLoad="1" refMode="R1C1"/>
</workbook>
</file>

<file path=xl/sharedStrings.xml><?xml version="1.0" encoding="utf-8"?>
<sst xmlns="http://schemas.openxmlformats.org/spreadsheetml/2006/main" count="157" uniqueCount="61">
  <si>
    <t>Назва компанії</t>
  </si>
  <si>
    <t>Статутний капітал,                   тис. грн.</t>
  </si>
  <si>
    <t>№</t>
  </si>
  <si>
    <t xml:space="preserve">«АЛІКО УКРАЇНА» ПрАТ </t>
  </si>
  <si>
    <t xml:space="preserve"> "ТАС" (приватне) АТ СК</t>
  </si>
  <si>
    <t xml:space="preserve"> "Дельта життя" ПрАТ СК</t>
  </si>
  <si>
    <t xml:space="preserve">"АСКА-ЖИТТЯ" ПрАТ УАСК </t>
  </si>
  <si>
    <t>"Ренесанс Життя" ПрАТ</t>
  </si>
  <si>
    <t xml:space="preserve">"Блакитний поліс" АТ СК </t>
  </si>
  <si>
    <t xml:space="preserve"> "Іллічівська" ТДВ CК</t>
  </si>
  <si>
    <t xml:space="preserve">"Теком-Життя" ПрАТ СК </t>
  </si>
  <si>
    <t>"СЕБ Лайф Юкрейн" ПрАТ СК</t>
  </si>
  <si>
    <t xml:space="preserve">"КД Життя" ПрАТ СК </t>
  </si>
  <si>
    <t>Разом</t>
  </si>
  <si>
    <t>"ПЗУ Україна страхування життя" ПрАТ СК</t>
  </si>
  <si>
    <t xml:space="preserve"> "Юпітер Страхування життя Вієнна Іншуранс Груп" ПрАТ СК</t>
  </si>
  <si>
    <t>* які добровільно надали свої дані в рамках проекту "Відкрите страхування"</t>
  </si>
  <si>
    <t xml:space="preserve"> "Фідем Лайф" ПрАТ СК</t>
  </si>
  <si>
    <t>в т.ч. частка перестраховиків в страхових резервах,                 тис. грн.</t>
  </si>
  <si>
    <t>"Фідем Лайф" ПрАТ СК</t>
  </si>
  <si>
    <t>* які добровільно надали дані в рамках проекту "Відкрите страхування"</t>
  </si>
  <si>
    <t>«АЛІКО УКРАЇНА» ПрАТ</t>
  </si>
  <si>
    <t>"АСКА-ЖИТТЯ" ПрАТ УАСК</t>
  </si>
  <si>
    <t xml:space="preserve">"Дельта життя" ПрАТ СК </t>
  </si>
  <si>
    <t xml:space="preserve">"Юпітер Страхуваня життя Вієнна Іншуранс Груп" ПрАТ СК </t>
  </si>
  <si>
    <t>"Іллічівська" ТДВ СК</t>
  </si>
  <si>
    <t>"КД Життя" ПрАТ СК</t>
  </si>
  <si>
    <t>"Блакитний поліс" АТ СК</t>
  </si>
  <si>
    <t xml:space="preserve"> "Теком-Життя" ПрАТ СК</t>
  </si>
  <si>
    <t>* які добровільно взяли участь у проекті "Відкрите страхування"</t>
  </si>
  <si>
    <t>За договорами страхування довічної пенсії, страхування ризику настання інвалідності або смерті учасника недержавного пенсійного фонду</t>
  </si>
  <si>
    <t>Страхові виплати, тис. грн.</t>
  </si>
  <si>
    <t>Кількість  фізичних осіб, застрахованих на кінець звітного періоду</t>
  </si>
  <si>
    <t xml:space="preserve">Кількість  договорів страхування, укладених протягом звітного періоду  </t>
  </si>
  <si>
    <t>За договорами страхування, якими передбачено досягненння застрахованою особою визначеного договором пенсійного віку</t>
  </si>
  <si>
    <t xml:space="preserve"> "Іллічівська" ТДВ СК</t>
  </si>
  <si>
    <t>"ТАС" (приватне) АТ СК</t>
  </si>
  <si>
    <t>За іншими договорами накопичувального страхування</t>
  </si>
  <si>
    <t>"АЛІКО Україна" ПрАТ</t>
  </si>
  <si>
    <t xml:space="preserve">"Ренесанс Життя" ПрАТ </t>
  </si>
  <si>
    <t xml:space="preserve"> "Юпітер страхування життя Вієнна Іншуранс Груп" ПрАТ СК</t>
  </si>
  <si>
    <t>"АСКА-ЖИТТЯ" ПрАТ"УАСК</t>
  </si>
  <si>
    <t>"Дельта життя" ПрАТ СК</t>
  </si>
  <si>
    <t>За договорами страхування життя лише на випадок смерті</t>
  </si>
  <si>
    <t>За іншими договорами страхування життя</t>
  </si>
  <si>
    <t xml:space="preserve"> </t>
  </si>
  <si>
    <t>* учасники проекту "Відкрите страхування"</t>
  </si>
  <si>
    <t>"ТАС" СК АТ (приватне)</t>
  </si>
  <si>
    <t>Активи страхових компаній із страхування життя - членів ЛСОУ*   за підсумками  2012 року</t>
  </si>
  <si>
    <t>Активи станом на 31.12.2012, тис.грн.</t>
  </si>
  <si>
    <t>Страхові резерви страхових компаній, що здійснюють страхування життя - членів ЛСОУ* за підсумками 2012 року</t>
  </si>
  <si>
    <t>Страхові резерви станом на 31.12.2012, тис.грн.</t>
  </si>
  <si>
    <t>Страхові премії страхових компаній, що провадять страхування життя - членів ЛСОУ* за підсумками 2012 року</t>
  </si>
  <si>
    <t>Страхові премії станом на 31.12.2012 , тис.грн</t>
  </si>
  <si>
    <t>Показники діяльності за видами договорів страхування життя страхових компаній, що здійснюють   страхування життя-членів ЛСОУ* за 2012 рік</t>
  </si>
  <si>
    <t>Страхові премії станом на 31.12.2012, тис.грн</t>
  </si>
  <si>
    <t>Інвестиційний дохід, що отримується від розміщення коштів резервів із страхування життя</t>
  </si>
  <si>
    <t>"ЕККО" ПрАТ СК</t>
  </si>
  <si>
    <t>н\д</t>
  </si>
  <si>
    <t xml:space="preserve">"СЕБ Лайф Юкрейн"  ПрАТ СК </t>
  </si>
  <si>
    <t>"ГРАВЕ Україна Страхування життя" ПрАТ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</si>
</sst>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#,##0.0"/>
    <numFmt numFmtId="166" formatCode="_(* #,##0.00_);_(* \(#,##0.00\);_(* &quot;-&quot;??_);_(@_)"/>
    <numFmt numFmtId="167" formatCode="#,##0.000"/>
    <numFmt numFmtId="168" formatCode="[$-422]d\ mmmm\ yyyy&quot; р.&quot;"/>
    <numFmt numFmtId="169" formatCode="0.000"/>
    <numFmt numFmtId="170" formatCode="0.0000"/>
    <numFmt numFmtId="171" formatCode="_-* #,##0.0_₴_-;\-* #,##0.0_₴_-;_-* &quot;-&quot;??_₴_-;_-@_-"/>
    <numFmt numFmtId="172" formatCode="_-* #,##0_₴_-;\-* #,##0_₴_-;_-* &quot;-&quot;??_₴_-;_-@_-"/>
    <numFmt numFmtId="173" formatCode="#,##0_ ;\-#,##0\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"/>
      <name val="Tahoma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16"/>
      <name val="Aharoni"/>
      <family val="0"/>
    </font>
    <font>
      <b/>
      <sz val="14"/>
      <name val="Aharoni"/>
      <family val="0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ndalus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Aharoni"/>
      <family val="0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4"/>
      <color indexed="8"/>
      <name val="Aharoni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26"/>
      <name val="Calibri"/>
      <family val="2"/>
    </font>
    <font>
      <b/>
      <sz val="16"/>
      <color indexed="8"/>
      <name val="Times New Roman"/>
      <family val="1"/>
    </font>
    <font>
      <b/>
      <sz val="14"/>
      <color indexed="26"/>
      <name val="Times New Roman"/>
      <family val="1"/>
    </font>
    <font>
      <sz val="14"/>
      <color indexed="26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ndalus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Aharoni"/>
      <family val="0"/>
    </font>
    <font>
      <sz val="16"/>
      <color theme="1"/>
      <name val="Calibri"/>
      <family val="2"/>
    </font>
    <font>
      <b/>
      <i/>
      <sz val="16"/>
      <color theme="1"/>
      <name val="Calibri"/>
      <family val="2"/>
    </font>
    <font>
      <b/>
      <sz val="14"/>
      <color theme="1"/>
      <name val="Aharoni"/>
      <family val="0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2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2"/>
      <name val="Times New Roman"/>
      <family val="1"/>
    </font>
    <font>
      <sz val="14"/>
      <color theme="2"/>
      <name val="Times New Roman"/>
      <family val="1"/>
    </font>
    <font>
      <b/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0" fontId="4" fillId="20" borderId="0">
      <alignment horizontal="center" vertical="center"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0" fontId="4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9" borderId="7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2" fillId="0" borderId="0">
      <alignment/>
      <protection/>
    </xf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3" fillId="34" borderId="10" xfId="0" applyFont="1" applyFill="1" applyBorder="1" applyAlignment="1">
      <alignment horizontal="left" vertical="top" wrapText="1"/>
    </xf>
    <xf numFmtId="0" fontId="62" fillId="0" borderId="0" xfId="0" applyFont="1" applyAlignment="1">
      <alignment vertical="center"/>
    </xf>
    <xf numFmtId="0" fontId="63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65" fillId="34" borderId="0" xfId="0" applyFont="1" applyFill="1" applyAlignment="1">
      <alignment/>
    </xf>
    <xf numFmtId="0" fontId="0" fillId="34" borderId="0" xfId="0" applyFill="1" applyAlignment="1">
      <alignment/>
    </xf>
    <xf numFmtId="0" fontId="66" fillId="0" borderId="0" xfId="0" applyFont="1" applyAlignment="1">
      <alignment horizontal="left"/>
    </xf>
    <xf numFmtId="0" fontId="7" fillId="34" borderId="11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vertical="top" wrapText="1"/>
    </xf>
    <xf numFmtId="0" fontId="8" fillId="34" borderId="10" xfId="0" applyFont="1" applyFill="1" applyBorder="1" applyAlignment="1">
      <alignment horizontal="center" vertical="top" wrapText="1"/>
    </xf>
    <xf numFmtId="2" fontId="5" fillId="34" borderId="11" xfId="0" applyNumberFormat="1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/>
    </xf>
    <xf numFmtId="0" fontId="68" fillId="34" borderId="10" xfId="0" applyFont="1" applyFill="1" applyBorder="1" applyAlignment="1">
      <alignment/>
    </xf>
    <xf numFmtId="0" fontId="69" fillId="0" borderId="0" xfId="0" applyFont="1" applyAlignment="1">
      <alignment horizontal="left"/>
    </xf>
    <xf numFmtId="0" fontId="6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69" fillId="0" borderId="0" xfId="0" applyFont="1" applyBorder="1" applyAlignment="1">
      <alignment horizontal="left"/>
    </xf>
    <xf numFmtId="0" fontId="69" fillId="0" borderId="0" xfId="0" applyFont="1" applyAlignment="1">
      <alignment/>
    </xf>
    <xf numFmtId="0" fontId="66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left" vertical="top" wrapText="1"/>
    </xf>
    <xf numFmtId="166" fontId="5" fillId="34" borderId="10" xfId="61" applyNumberFormat="1" applyFont="1" applyFill="1" applyBorder="1" applyAlignment="1">
      <alignment horizontal="center" vertical="center" wrapText="1"/>
    </xf>
    <xf numFmtId="166" fontId="7" fillId="34" borderId="10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7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2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3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4" fontId="70" fillId="34" borderId="13" xfId="0" applyNumberFormat="1" applyFont="1" applyFill="1" applyBorder="1" applyAlignment="1">
      <alignment horizontal="center" vertical="center" wrapText="1"/>
    </xf>
    <xf numFmtId="0" fontId="74" fillId="35" borderId="13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wrapText="1"/>
    </xf>
    <xf numFmtId="4" fontId="12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76" fillId="34" borderId="10" xfId="0" applyFont="1" applyFill="1" applyBorder="1" applyAlignment="1">
      <alignment horizontal="center" wrapText="1"/>
    </xf>
    <xf numFmtId="0" fontId="77" fillId="0" borderId="10" xfId="0" applyFont="1" applyBorder="1" applyAlignment="1">
      <alignment/>
    </xf>
    <xf numFmtId="4" fontId="75" fillId="0" borderId="10" xfId="0" applyNumberFormat="1" applyFont="1" applyBorder="1" applyAlignment="1">
      <alignment horizontal="center" vertical="center"/>
    </xf>
    <xf numFmtId="3" fontId="75" fillId="0" borderId="10" xfId="0" applyNumberFormat="1" applyFont="1" applyBorder="1" applyAlignment="1">
      <alignment horizontal="center" vertical="center"/>
    </xf>
    <xf numFmtId="0" fontId="71" fillId="0" borderId="14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15" xfId="0" applyFont="1" applyBorder="1" applyAlignment="1">
      <alignment/>
    </xf>
    <xf numFmtId="0" fontId="71" fillId="34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4" fontId="75" fillId="0" borderId="10" xfId="0" applyNumberFormat="1" applyFont="1" applyBorder="1" applyAlignment="1">
      <alignment horizontal="center" vertical="center" wrapText="1"/>
    </xf>
    <xf numFmtId="3" fontId="75" fillId="0" borderId="10" xfId="0" applyNumberFormat="1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4" fontId="75" fillId="0" borderId="0" xfId="0" applyNumberFormat="1" applyFont="1" applyBorder="1" applyAlignment="1">
      <alignment horizontal="center" vertical="center" wrapText="1"/>
    </xf>
    <xf numFmtId="3" fontId="75" fillId="0" borderId="0" xfId="0" applyNumberFormat="1" applyFont="1" applyBorder="1" applyAlignment="1">
      <alignment horizontal="center" vertical="center" wrapText="1"/>
    </xf>
    <xf numFmtId="3" fontId="75" fillId="0" borderId="15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top" wrapText="1"/>
    </xf>
    <xf numFmtId="0" fontId="71" fillId="0" borderId="15" xfId="0" applyFont="1" applyBorder="1" applyAlignment="1">
      <alignment horizontal="center" vertical="top" wrapText="1"/>
    </xf>
    <xf numFmtId="4" fontId="71" fillId="34" borderId="10" xfId="0" applyNumberFormat="1" applyFont="1" applyFill="1" applyBorder="1" applyAlignment="1">
      <alignment horizontal="center" vertical="center"/>
    </xf>
    <xf numFmtId="4" fontId="12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75" fillId="34" borderId="10" xfId="0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4" fontId="75" fillId="34" borderId="10" xfId="0" applyNumberFormat="1" applyFont="1" applyFill="1" applyBorder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/>
    </xf>
    <xf numFmtId="0" fontId="71" fillId="34" borderId="0" xfId="0" applyFont="1" applyFill="1" applyAlignment="1">
      <alignment/>
    </xf>
    <xf numFmtId="3" fontId="75" fillId="34" borderId="10" xfId="0" applyNumberFormat="1" applyFont="1" applyFill="1" applyBorder="1" applyAlignment="1">
      <alignment horizontal="center" vertical="center"/>
    </xf>
    <xf numFmtId="4" fontId="71" fillId="34" borderId="10" xfId="0" applyNumberFormat="1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wrapText="1"/>
    </xf>
    <xf numFmtId="0" fontId="75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74" fillId="34" borderId="13" xfId="0" applyFont="1" applyFill="1" applyBorder="1" applyAlignment="1">
      <alignment horizontal="center" vertical="center" wrapText="1"/>
    </xf>
    <xf numFmtId="4" fontId="70" fillId="34" borderId="10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4" fontId="5" fillId="34" borderId="10" xfId="61" applyNumberFormat="1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wrapText="1"/>
    </xf>
    <xf numFmtId="3" fontId="71" fillId="34" borderId="10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65" fontId="13" fillId="34" borderId="10" xfId="54" applyNumberFormat="1" applyFont="1" applyFill="1" applyBorder="1" applyAlignment="1">
      <alignment horizontal="center" vertical="center" wrapText="1"/>
      <protection/>
    </xf>
    <xf numFmtId="3" fontId="11" fillId="34" borderId="12" xfId="0" applyNumberFormat="1" applyFont="1" applyFill="1" applyBorder="1" applyAlignment="1">
      <alignment horizontal="center" vertical="center" wrapText="1"/>
    </xf>
    <xf numFmtId="3" fontId="71" fillId="34" borderId="10" xfId="0" applyNumberFormat="1" applyFont="1" applyFill="1" applyBorder="1" applyAlignment="1">
      <alignment horizontal="center" vertical="center" wrapText="1"/>
    </xf>
    <xf numFmtId="43" fontId="71" fillId="34" borderId="10" xfId="61" applyFont="1" applyFill="1" applyBorder="1" applyAlignment="1">
      <alignment horizontal="center" vertical="center"/>
    </xf>
    <xf numFmtId="173" fontId="71" fillId="34" borderId="10" xfId="61" applyNumberFormat="1" applyFont="1" applyFill="1" applyBorder="1" applyAlignment="1">
      <alignment horizontal="center" vertical="center"/>
    </xf>
    <xf numFmtId="1" fontId="71" fillId="34" borderId="10" xfId="61" applyNumberFormat="1" applyFont="1" applyFill="1" applyBorder="1" applyAlignment="1">
      <alignment horizontal="center" vertical="center"/>
    </xf>
    <xf numFmtId="0" fontId="75" fillId="34" borderId="13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74" fillId="34" borderId="13" xfId="0" applyFont="1" applyFill="1" applyBorder="1" applyAlignment="1">
      <alignment horizontal="center" wrapText="1"/>
    </xf>
    <xf numFmtId="0" fontId="74" fillId="34" borderId="16" xfId="0" applyFont="1" applyFill="1" applyBorder="1" applyAlignment="1">
      <alignment horizontal="center" wrapText="1"/>
    </xf>
    <xf numFmtId="0" fontId="74" fillId="34" borderId="17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74" fillId="0" borderId="13" xfId="0" applyFont="1" applyBorder="1" applyAlignment="1">
      <alignment horizontal="center" wrapText="1"/>
    </xf>
    <xf numFmtId="0" fontId="74" fillId="0" borderId="16" xfId="0" applyFont="1" applyBorder="1" applyAlignment="1">
      <alignment horizont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0" fillId="35" borderId="12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wrapText="1"/>
    </xf>
    <xf numFmtId="0" fontId="75" fillId="35" borderId="13" xfId="0" applyFont="1" applyFill="1" applyBorder="1" applyAlignment="1">
      <alignment horizontal="center" wrapText="1"/>
    </xf>
    <xf numFmtId="0" fontId="75" fillId="35" borderId="16" xfId="0" applyFont="1" applyFill="1" applyBorder="1" applyAlignment="1">
      <alignment horizontal="center" wrapText="1"/>
    </xf>
    <xf numFmtId="0" fontId="75" fillId="35" borderId="17" xfId="0" applyFont="1" applyFill="1" applyBorder="1" applyAlignment="1">
      <alignment horizontal="center" wrapText="1"/>
    </xf>
    <xf numFmtId="0" fontId="75" fillId="35" borderId="13" xfId="0" applyFont="1" applyFill="1" applyBorder="1" applyAlignment="1">
      <alignment horizontal="center" vertical="center" wrapText="1"/>
    </xf>
    <xf numFmtId="0" fontId="75" fillId="35" borderId="16" xfId="0" applyFont="1" applyFill="1" applyBorder="1" applyAlignment="1">
      <alignment horizontal="center" vertical="center" wrapText="1"/>
    </xf>
    <xf numFmtId="0" fontId="75" fillId="35" borderId="17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S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375"/>
  <sheetViews>
    <sheetView view="pageBreakPreview" zoomScale="75" zoomScaleSheetLayoutView="75" zoomScalePageLayoutView="0" workbookViewId="0" topLeftCell="A1">
      <selection activeCell="F3" sqref="F3"/>
    </sheetView>
  </sheetViews>
  <sheetFormatPr defaultColWidth="9.140625" defaultRowHeight="15"/>
  <cols>
    <col min="2" max="2" width="26.421875" style="0" customWidth="1"/>
    <col min="3" max="3" width="17.28125" style="0" customWidth="1"/>
    <col min="4" max="4" width="19.00390625" style="0" customWidth="1"/>
  </cols>
  <sheetData>
    <row r="1" s="5" customFormat="1" ht="14.25"/>
    <row r="2" spans="1:4" s="3" customFormat="1" ht="61.5" customHeight="1">
      <c r="A2" s="107" t="s">
        <v>48</v>
      </c>
      <c r="B2" s="108"/>
      <c r="C2" s="108"/>
      <c r="D2" s="109"/>
    </row>
    <row r="3" spans="1:61" s="1" customFormat="1" ht="86.25" customHeight="1">
      <c r="A3" s="41" t="s">
        <v>2</v>
      </c>
      <c r="B3" s="41" t="s">
        <v>0</v>
      </c>
      <c r="C3" s="41" t="s">
        <v>49</v>
      </c>
      <c r="D3" s="42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61" s="2" customFormat="1" ht="44.25" customHeight="1">
      <c r="A4" s="77">
        <v>1</v>
      </c>
      <c r="B4" s="85" t="s">
        <v>3</v>
      </c>
      <c r="C4" s="40">
        <v>1030174</v>
      </c>
      <c r="D4" s="86">
        <v>102925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1:61" s="2" customFormat="1" ht="78" customHeight="1">
      <c r="A5" s="77">
        <f>A4+1</f>
        <v>2</v>
      </c>
      <c r="B5" s="85" t="s">
        <v>60</v>
      </c>
      <c r="C5" s="40">
        <v>673148.1</v>
      </c>
      <c r="D5" s="86">
        <v>26903.1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1:61" s="2" customFormat="1" ht="44.25" customHeight="1">
      <c r="A6" s="77">
        <f aca="true" t="shared" si="0" ref="A6:A18">A5+1</f>
        <v>3</v>
      </c>
      <c r="B6" s="85" t="s">
        <v>4</v>
      </c>
      <c r="C6" s="40">
        <v>670107</v>
      </c>
      <c r="D6" s="86">
        <v>46306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1:61" s="2" customFormat="1" ht="44.25" customHeight="1">
      <c r="A7" s="77">
        <f t="shared" si="0"/>
        <v>4</v>
      </c>
      <c r="B7" s="87" t="s">
        <v>14</v>
      </c>
      <c r="C7" s="88">
        <v>225361.4</v>
      </c>
      <c r="D7" s="89">
        <v>18701.1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1:61" s="2" customFormat="1" ht="44.25" customHeight="1">
      <c r="A8" s="77">
        <f t="shared" si="0"/>
        <v>5</v>
      </c>
      <c r="B8" s="85" t="s">
        <v>6</v>
      </c>
      <c r="C8" s="40">
        <v>216683</v>
      </c>
      <c r="D8" s="86">
        <v>19385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1:61" s="2" customFormat="1" ht="44.25" customHeight="1">
      <c r="A9" s="77">
        <f t="shared" si="0"/>
        <v>6</v>
      </c>
      <c r="B9" s="85" t="s">
        <v>17</v>
      </c>
      <c r="C9" s="40">
        <v>195610.1</v>
      </c>
      <c r="D9" s="86">
        <v>45947.2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61" s="2" customFormat="1" ht="44.25" customHeight="1">
      <c r="A10" s="77">
        <f t="shared" si="0"/>
        <v>7</v>
      </c>
      <c r="B10" s="85" t="s">
        <v>7</v>
      </c>
      <c r="C10" s="40">
        <v>146668</v>
      </c>
      <c r="D10" s="86">
        <v>26000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1:61" s="2" customFormat="1" ht="105" customHeight="1">
      <c r="A11" s="77">
        <f t="shared" si="0"/>
        <v>8</v>
      </c>
      <c r="B11" s="85" t="s">
        <v>15</v>
      </c>
      <c r="C11" s="40">
        <v>102623</v>
      </c>
      <c r="D11" s="86">
        <v>33551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61" s="2" customFormat="1" ht="52.5" customHeight="1">
      <c r="A12" s="77">
        <f t="shared" si="0"/>
        <v>9</v>
      </c>
      <c r="B12" s="85" t="s">
        <v>12</v>
      </c>
      <c r="C12" s="40">
        <v>94706</v>
      </c>
      <c r="D12" s="86">
        <v>36015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61" s="2" customFormat="1" ht="52.5" customHeight="1">
      <c r="A13" s="77">
        <f t="shared" si="0"/>
        <v>10</v>
      </c>
      <c r="B13" s="85" t="s">
        <v>9</v>
      </c>
      <c r="C13" s="40">
        <v>91331.6</v>
      </c>
      <c r="D13" s="86">
        <v>27480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61" s="2" customFormat="1" ht="44.25" customHeight="1">
      <c r="A14" s="77">
        <f t="shared" si="0"/>
        <v>11</v>
      </c>
      <c r="B14" s="85" t="s">
        <v>8</v>
      </c>
      <c r="C14" s="40">
        <v>89729.3</v>
      </c>
      <c r="D14" s="86">
        <v>15950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61" s="2" customFormat="1" ht="44.25" customHeight="1">
      <c r="A15" s="77">
        <f t="shared" si="0"/>
        <v>12</v>
      </c>
      <c r="B15" s="85" t="s">
        <v>5</v>
      </c>
      <c r="C15" s="40">
        <v>71984</v>
      </c>
      <c r="D15" s="86">
        <v>11000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s="2" customFormat="1" ht="44.25" customHeight="1">
      <c r="A16" s="77">
        <f t="shared" si="0"/>
        <v>13</v>
      </c>
      <c r="B16" s="85" t="s">
        <v>10</v>
      </c>
      <c r="C16" s="40">
        <v>59097.8</v>
      </c>
      <c r="D16" s="86">
        <v>17200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1:61" s="2" customFormat="1" ht="60" customHeight="1">
      <c r="A17" s="77">
        <f t="shared" si="0"/>
        <v>14</v>
      </c>
      <c r="B17" s="85" t="s">
        <v>57</v>
      </c>
      <c r="C17" s="40">
        <v>58749.4</v>
      </c>
      <c r="D17" s="86">
        <v>26450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1:61" s="2" customFormat="1" ht="60.75" customHeight="1">
      <c r="A18" s="77">
        <f t="shared" si="0"/>
        <v>15</v>
      </c>
      <c r="B18" s="85" t="s">
        <v>11</v>
      </c>
      <c r="C18" s="40">
        <v>54682</v>
      </c>
      <c r="D18" s="86">
        <v>27500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5:61" s="2" customFormat="1" ht="44.25" customHeight="1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s="2" customFormat="1" ht="44.25" customHeight="1">
      <c r="A20" s="6"/>
      <c r="B20" s="7" t="s">
        <v>13</v>
      </c>
      <c r="C20" s="8">
        <f>SUM(C4:C19)</f>
        <v>3780654.6999999997</v>
      </c>
      <c r="D20" s="8">
        <f>SUM(D4:D18)</f>
        <v>481313.4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s="2" customFormat="1" ht="78" customHeight="1">
      <c r="A21" s="4"/>
      <c r="B21" s="110" t="s">
        <v>16</v>
      </c>
      <c r="C21" s="111"/>
      <c r="D21" s="11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s="2" customFormat="1" ht="4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s="2" customFormat="1" ht="44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s="2" customFormat="1" ht="44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s="2" customFormat="1" ht="44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s="2" customFormat="1" ht="44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s="2" customFormat="1" ht="44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s="2" customFormat="1" ht="4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s="2" customFormat="1" ht="4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s="2" customFormat="1" ht="4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s="2" customFormat="1" ht="4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s="2" customFormat="1" ht="4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s="2" customFormat="1" ht="4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s="2" customFormat="1" ht="4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s="2" customFormat="1" ht="4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s="2" customFormat="1" ht="4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s="2" customFormat="1" ht="4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s="2" customFormat="1" ht="4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s="2" customFormat="1" ht="4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s="2" customFormat="1" ht="4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s="2" customFormat="1" ht="4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s="2" customFormat="1" ht="4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s="2" customFormat="1" ht="4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s="2" customFormat="1" ht="4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s="2" customFormat="1" ht="4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s="2" customFormat="1" ht="4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s="2" customFormat="1" ht="4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s="2" customFormat="1" ht="4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s="2" customFormat="1" ht="4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s="2" customFormat="1" ht="4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s="2" customFormat="1" ht="4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s="2" customFormat="1" ht="4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s="2" customFormat="1" ht="4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s="2" customFormat="1" ht="4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s="2" customFormat="1" ht="4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s="2" customFormat="1" ht="4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s="2" customFormat="1" ht="4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s="2" customFormat="1" ht="4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s="2" customFormat="1" ht="4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s="2" customFormat="1" ht="4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s="2" customFormat="1" ht="4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s="2" customFormat="1" ht="4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s="2" customFormat="1" ht="4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61" s="2" customFormat="1" ht="4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s="2" customFormat="1" ht="4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s="2" customFormat="1" ht="4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s="2" customFormat="1" ht="4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s="2" customFormat="1" ht="4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s="2" customFormat="1" ht="4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s="2" customFormat="1" ht="4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s="2" customFormat="1" ht="4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s="2" customFormat="1" ht="4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s="2" customFormat="1" ht="4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1:61" s="2" customFormat="1" ht="4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1:61" s="2" customFormat="1" ht="4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1:61" s="2" customFormat="1" ht="4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1:61" s="2" customFormat="1" ht="4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s="2" customFormat="1" ht="4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s="2" customFormat="1" ht="4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s="2" customFormat="1" ht="4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s="2" customFormat="1" ht="4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61" s="2" customFormat="1" ht="4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</row>
    <row r="83" spans="1:61" s="2" customFormat="1" ht="4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s="2" customFormat="1" ht="4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ht="19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ht="19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ht="19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61" ht="19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ht="19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ht="19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ht="19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1:61" ht="19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1" ht="19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1:61" ht="19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1:61" ht="19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ht="19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ht="19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61" ht="19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1:61" ht="19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1:61" ht="19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1:61" ht="19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1:61" ht="19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ht="19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 ht="19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</row>
    <row r="105" spans="1:61" ht="19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</row>
    <row r="106" spans="1:61" ht="19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</row>
    <row r="107" spans="1:61" ht="19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</row>
    <row r="108" spans="1:61" ht="19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</row>
    <row r="109" spans="1:61" ht="19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</row>
    <row r="110" spans="1:61" ht="19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</row>
    <row r="111" spans="1:61" ht="19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</row>
    <row r="112" spans="1:61" ht="19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</row>
    <row r="113" spans="1:61" ht="19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</row>
    <row r="114" spans="1:61" ht="19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</row>
    <row r="115" spans="1:61" ht="19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</row>
    <row r="116" spans="1:61" ht="19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</row>
    <row r="117" spans="1:61" ht="19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</row>
    <row r="118" spans="1:61" ht="19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</row>
    <row r="119" spans="1:61" ht="19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</row>
    <row r="120" spans="1:61" ht="19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</row>
    <row r="121" spans="1:61" ht="19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</row>
    <row r="122" spans="1:61" ht="19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</row>
    <row r="123" spans="1:61" ht="19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</row>
    <row r="124" spans="1:61" ht="19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</row>
    <row r="125" spans="1:61" ht="19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</row>
    <row r="126" spans="1:61" ht="19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</row>
    <row r="127" spans="1:61" ht="19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</row>
    <row r="128" spans="1:61" ht="19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</row>
    <row r="129" spans="1:61" ht="19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</row>
    <row r="130" spans="1:61" ht="19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</row>
    <row r="131" spans="1:61" ht="19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</row>
    <row r="132" spans="1:61" ht="19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</row>
    <row r="133" spans="1:61" ht="19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</row>
    <row r="134" spans="1:61" ht="19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</row>
    <row r="135" spans="1:61" ht="19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</row>
    <row r="136" spans="1:61" ht="19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</row>
    <row r="137" spans="1:61" ht="19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</row>
    <row r="138" spans="1:61" ht="19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</row>
    <row r="139" spans="1:61" ht="19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</row>
    <row r="140" spans="1:61" ht="19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</row>
    <row r="141" spans="1:61" ht="19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</row>
    <row r="142" spans="1:61" ht="19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</row>
    <row r="143" spans="1:61" ht="19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</row>
    <row r="144" spans="1:61" ht="19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</row>
    <row r="145" spans="1:25" ht="19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9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9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9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9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9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9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5:25" ht="19.5"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5:25" ht="19.5"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5:25" ht="19.5"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5:25" ht="19.5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5:25" ht="19.5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5:25" ht="19.5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5:25" ht="19.5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5:25" ht="19.5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5:25" ht="19.5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5:25" ht="19.5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5:25" ht="19.5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5:25" ht="19.5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5:25" ht="19.5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5:25" ht="19.5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5:25" ht="19.5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5:25" ht="19.5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5:25" ht="19.5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5:25" ht="19.5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5:25" ht="19.5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5:25" ht="19.5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5:25" ht="19.5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5:25" ht="19.5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5:25" ht="19.5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5:25" ht="19.5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5:25" ht="19.5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5:25" ht="19.5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5:25" ht="19.5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5:25" ht="19.5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5:25" ht="19.5"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5:25" ht="19.5"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5:25" ht="19.5"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5:25" ht="19.5"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5:25" ht="19.5"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5:25" ht="19.5"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5:25" ht="19.5"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5:25" ht="19.5"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5:25" ht="19.5"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5:25" ht="19.5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5:25" ht="19.5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5:25" ht="19.5"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5:25" ht="19.5"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5:25" ht="19.5"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5:25" ht="19.5"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5:25" ht="19.5"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5:25" ht="19.5"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5:25" ht="19.5"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5:25" ht="19.5"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5:25" ht="19.5"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5:25" ht="19.5"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5:25" ht="19.5"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5:25" ht="19.5"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5:25" ht="19.5"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5:25" ht="19.5"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5:25" ht="19.5"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5:25" ht="19.5"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5:25" ht="19.5"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5:25" ht="19.5"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5:25" ht="19.5"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5:25" ht="19.5"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5:25" ht="19.5"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5:25" ht="19.5"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5:25" ht="19.5"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5:25" ht="19.5"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5:25" ht="19.5"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5:25" ht="19.5"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5:25" ht="19.5"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5:25" ht="19.5"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5:25" ht="19.5"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5:25" ht="19.5"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5:25" ht="19.5"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5:25" ht="19.5"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5:25" ht="19.5"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5:25" ht="19.5"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5:25" ht="19.5"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5:25" ht="19.5"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5:25" ht="19.5"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5:25" ht="19.5"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5:25" ht="19.5"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5:25" ht="19.5"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5:25" ht="19.5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5:25" ht="19.5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5:25" ht="19.5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5:25" ht="19.5"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5:25" ht="19.5"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5:25" ht="19.5"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5:25" ht="19.5"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5:25" ht="19.5"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5:25" ht="19.5"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5:25" ht="19.5"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5:25" ht="19.5"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5:25" ht="19.5"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5:25" ht="19.5"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5:25" ht="19.5"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5:25" ht="19.5"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5:25" ht="19.5"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5:25" ht="19.5"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5:25" ht="19.5"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5:25" ht="19.5"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5:25" ht="19.5"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5:25" ht="19.5"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5:25" ht="19.5"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5:25" ht="19.5"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5:25" ht="19.5"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5:25" ht="19.5"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5:25" ht="19.5"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5:25" ht="19.5"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5:25" ht="19.5"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5:25" ht="19.5"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5:25" ht="19.5"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5:25" ht="19.5"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5:25" ht="19.5"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5:25" ht="19.5"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5:25" ht="19.5"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5:25" ht="19.5"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5:25" ht="19.5"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5:25" ht="19.5"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5:25" ht="19.5"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5:25" ht="19.5"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5:25" ht="19.5"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5:25" ht="19.5"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5:25" ht="19.5"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5:25" ht="19.5"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5:25" ht="19.5"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5:25" ht="19.5"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5:25" ht="19.5"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5:25" ht="19.5"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5:25" ht="19.5"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5:25" ht="19.5"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5:25" ht="19.5"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5:25" ht="19.5"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5:25" ht="19.5"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5:25" ht="19.5"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5:25" ht="19.5"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5:25" ht="19.5"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5:25" ht="19.5"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5:25" ht="19.5"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5:25" ht="19.5"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5:25" ht="19.5"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5:25" ht="19.5"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5:25" ht="19.5"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5:25" ht="19.5"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5:25" ht="19.5"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5:25" ht="19.5"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5:25" ht="19.5"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5:25" ht="19.5"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5:25" ht="19.5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5:25" ht="19.5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5:25" ht="19.5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5:25" ht="19.5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5:25" ht="19.5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5:25" ht="19.5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5:25" ht="19.5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5:25" ht="19.5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5:25" ht="19.5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5:25" ht="19.5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5:25" ht="19.5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5:25" ht="19.5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5:25" ht="19.5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5:25" ht="19.5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5:25" ht="19.5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5:25" ht="19.5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5:25" ht="19.5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5:25" ht="19.5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5:25" ht="19.5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5:25" ht="19.5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5:25" ht="19.5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5:25" ht="19.5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5:25" ht="19.5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5:25" ht="19.5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5:25" ht="19.5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5:25" ht="19.5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5:25" ht="19.5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5:25" ht="19.5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5:25" ht="19.5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5:25" ht="19.5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5:25" ht="19.5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5:25" ht="19.5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5:25" ht="19.5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5:25" ht="19.5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5:25" ht="19.5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5:25" ht="19.5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5:25" ht="19.5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5:25" ht="19.5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5:25" ht="19.5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5:25" ht="19.5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5:25" ht="19.5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5:25" ht="19.5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5:25" ht="19.5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5:25" ht="19.5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5:25" ht="19.5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5:25" ht="19.5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5:25" ht="19.5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5:25" ht="19.5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5:25" ht="19.5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5:25" ht="19.5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5:25" ht="19.5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5:25" ht="19.5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5:25" ht="19.5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5:25" ht="19.5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5:25" ht="19.5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5:25" ht="19.5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5:25" ht="19.5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5:25" ht="19.5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5:25" ht="19.5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5:25" ht="19.5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5:25" ht="19.5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5:25" ht="19.5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5:25" ht="19.5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5:25" ht="19.5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5:25" ht="19.5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5:25" ht="19.5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5:25" ht="19.5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5:25" ht="19.5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5:25" ht="19.5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5:25" ht="19.5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5:25" ht="19.5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5:25" ht="19.5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5:25" ht="19.5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5:25" ht="19.5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5:25" ht="19.5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5:25" ht="19.5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5:25" ht="19.5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5:25" ht="19.5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5:25" ht="19.5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</sheetData>
  <sheetProtection/>
  <mergeCells count="2">
    <mergeCell ref="A2:D2"/>
    <mergeCell ref="B21:D21"/>
  </mergeCells>
  <printOptions/>
  <pageMargins left="0.7" right="0.7" top="0.75" bottom="0.75" header="0.3" footer="0.3"/>
  <pageSetup horizontalDpi="180" verticalDpi="18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3"/>
  <sheetViews>
    <sheetView view="pageBreakPreview" zoomScale="75" zoomScaleSheetLayoutView="75" zoomScalePageLayoutView="0" workbookViewId="0" topLeftCell="A13">
      <selection activeCell="G3" sqref="G3"/>
    </sheetView>
  </sheetViews>
  <sheetFormatPr defaultColWidth="9.140625" defaultRowHeight="15"/>
  <cols>
    <col min="2" max="2" width="26.421875" style="0" customWidth="1"/>
    <col min="3" max="3" width="19.28125" style="0" customWidth="1"/>
    <col min="4" max="4" width="18.8515625" style="0" customWidth="1"/>
    <col min="5" max="5" width="22.8515625" style="0" customWidth="1"/>
  </cols>
  <sheetData>
    <row r="1" spans="1:5" ht="15">
      <c r="A1" s="9"/>
      <c r="B1" s="10"/>
      <c r="C1" s="10"/>
      <c r="D1" s="10"/>
      <c r="E1" s="10"/>
    </row>
    <row r="2" spans="1:5" s="11" customFormat="1" ht="66" customHeight="1">
      <c r="A2" s="112" t="s">
        <v>50</v>
      </c>
      <c r="B2" s="113"/>
      <c r="C2" s="113"/>
      <c r="D2" s="113"/>
      <c r="E2" s="114"/>
    </row>
    <row r="3" spans="1:33" s="13" customFormat="1" ht="176.25" customHeight="1">
      <c r="A3" s="84" t="s">
        <v>2</v>
      </c>
      <c r="B3" s="84" t="s">
        <v>0</v>
      </c>
      <c r="C3" s="84" t="s">
        <v>51</v>
      </c>
      <c r="D3" s="84" t="s">
        <v>18</v>
      </c>
      <c r="E3" s="84" t="s">
        <v>56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s="6" customFormat="1" ht="63" customHeight="1">
      <c r="A4" s="78">
        <v>1</v>
      </c>
      <c r="B4" s="85" t="s">
        <v>3</v>
      </c>
      <c r="C4" s="90">
        <v>809842</v>
      </c>
      <c r="D4" s="90">
        <v>244</v>
      </c>
      <c r="E4" s="90">
        <v>82081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s="6" customFormat="1" ht="63" customHeight="1">
      <c r="A5" s="78">
        <f>A4+1</f>
        <v>2</v>
      </c>
      <c r="B5" s="85" t="s">
        <v>60</v>
      </c>
      <c r="C5" s="90">
        <v>648873.7</v>
      </c>
      <c r="D5" s="90">
        <v>118438.1</v>
      </c>
      <c r="E5" s="90" t="s">
        <v>58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s="6" customFormat="1" ht="58.5" customHeight="1">
      <c r="A6" s="78">
        <f aca="true" t="shared" si="0" ref="A6:A18">A5+1</f>
        <v>3</v>
      </c>
      <c r="B6" s="85" t="s">
        <v>4</v>
      </c>
      <c r="C6" s="89">
        <v>520459</v>
      </c>
      <c r="D6" s="89">
        <v>319</v>
      </c>
      <c r="E6" s="90">
        <v>54042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s="6" customFormat="1" ht="71.25" customHeight="1">
      <c r="A7" s="78">
        <f t="shared" si="0"/>
        <v>4</v>
      </c>
      <c r="B7" s="85" t="s">
        <v>14</v>
      </c>
      <c r="C7" s="90">
        <v>182203.2</v>
      </c>
      <c r="D7" s="90">
        <v>234.8</v>
      </c>
      <c r="E7" s="90">
        <v>18237.1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s="6" customFormat="1" ht="60.75" customHeight="1">
      <c r="A8" s="78">
        <f t="shared" si="0"/>
        <v>5</v>
      </c>
      <c r="B8" s="85" t="s">
        <v>6</v>
      </c>
      <c r="C8" s="89">
        <v>154176</v>
      </c>
      <c r="D8" s="89">
        <v>284</v>
      </c>
      <c r="E8" s="90">
        <v>15957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s="6" customFormat="1" ht="58.5" customHeight="1">
      <c r="A9" s="78">
        <f t="shared" si="0"/>
        <v>6</v>
      </c>
      <c r="B9" s="85" t="s">
        <v>19</v>
      </c>
      <c r="C9" s="90">
        <v>105988.7</v>
      </c>
      <c r="D9" s="90">
        <v>-10</v>
      </c>
      <c r="E9" s="90">
        <v>12550.5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s="6" customFormat="1" ht="47.25" customHeight="1">
      <c r="A10" s="78">
        <f t="shared" si="0"/>
        <v>7</v>
      </c>
      <c r="B10" s="85" t="s">
        <v>7</v>
      </c>
      <c r="C10" s="89">
        <v>81398</v>
      </c>
      <c r="D10" s="89">
        <v>2257</v>
      </c>
      <c r="E10" s="90">
        <v>7203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s="6" customFormat="1" ht="47.25" customHeight="1">
      <c r="A11" s="78">
        <f t="shared" si="0"/>
        <v>8</v>
      </c>
      <c r="B11" s="85" t="s">
        <v>9</v>
      </c>
      <c r="C11" s="90">
        <v>61068.2</v>
      </c>
      <c r="D11" s="90">
        <v>840.6</v>
      </c>
      <c r="E11" s="90">
        <v>4598.7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s="6" customFormat="1" ht="105" customHeight="1">
      <c r="A12" s="78">
        <f t="shared" si="0"/>
        <v>9</v>
      </c>
      <c r="B12" s="85" t="s">
        <v>15</v>
      </c>
      <c r="C12" s="90">
        <v>59209</v>
      </c>
      <c r="D12" s="90">
        <v>244</v>
      </c>
      <c r="E12" s="90">
        <v>3330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s="6" customFormat="1" ht="81" customHeight="1">
      <c r="A13" s="78">
        <f t="shared" si="0"/>
        <v>10</v>
      </c>
      <c r="B13" s="85" t="s">
        <v>8</v>
      </c>
      <c r="C13" s="89">
        <v>56198</v>
      </c>
      <c r="D13" s="89">
        <v>0</v>
      </c>
      <c r="E13" s="90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s="6" customFormat="1" ht="47.25" customHeight="1">
      <c r="A14" s="78">
        <f t="shared" si="0"/>
        <v>11</v>
      </c>
      <c r="B14" s="85" t="s">
        <v>12</v>
      </c>
      <c r="C14" s="90">
        <v>48915</v>
      </c>
      <c r="D14" s="90">
        <v>123</v>
      </c>
      <c r="E14" s="90">
        <v>4531.6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s="6" customFormat="1" ht="47.25" customHeight="1">
      <c r="A15" s="78">
        <f t="shared" si="0"/>
        <v>12</v>
      </c>
      <c r="B15" s="85" t="s">
        <v>57</v>
      </c>
      <c r="C15" s="90">
        <v>34541.7</v>
      </c>
      <c r="D15" s="90">
        <v>2727.6</v>
      </c>
      <c r="E15" s="90">
        <v>4135.5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s="6" customFormat="1" ht="47.25" customHeight="1">
      <c r="A16" s="78">
        <f t="shared" si="0"/>
        <v>13</v>
      </c>
      <c r="B16" s="85" t="s">
        <v>10</v>
      </c>
      <c r="C16" s="90">
        <v>23188.6</v>
      </c>
      <c r="D16" s="90">
        <v>88.2</v>
      </c>
      <c r="E16" s="90">
        <v>2357.4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s="6" customFormat="1" ht="47.25" customHeight="1">
      <c r="A17" s="78">
        <f t="shared" si="0"/>
        <v>14</v>
      </c>
      <c r="B17" s="85" t="s">
        <v>5</v>
      </c>
      <c r="C17" s="90">
        <v>21500</v>
      </c>
      <c r="D17" s="90">
        <v>0</v>
      </c>
      <c r="E17" s="90">
        <v>1006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s="6" customFormat="1" ht="66" customHeight="1">
      <c r="A18" s="78">
        <f t="shared" si="0"/>
        <v>15</v>
      </c>
      <c r="B18" s="85" t="s">
        <v>11</v>
      </c>
      <c r="C18" s="89">
        <v>8636</v>
      </c>
      <c r="D18" s="89">
        <v>111</v>
      </c>
      <c r="E18" s="89">
        <v>775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s="6" customFormat="1" ht="24" customHeight="1">
      <c r="A19" s="14"/>
      <c r="B19" s="12"/>
      <c r="C19" s="15"/>
      <c r="D19" s="15"/>
      <c r="E19" s="15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s="6" customFormat="1" ht="21" customHeight="1">
      <c r="A20" s="14"/>
      <c r="B20" s="8" t="s">
        <v>13</v>
      </c>
      <c r="C20" s="8">
        <f>SUM(C4:C19)</f>
        <v>2816197.1000000006</v>
      </c>
      <c r="D20" s="8">
        <f>SUM(D4:D19)</f>
        <v>125901.30000000002</v>
      </c>
      <c r="E20" s="8">
        <f>SUM(E4:E18)</f>
        <v>210804.80000000002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2" s="2" customFormat="1" ht="47.25" customHeight="1">
      <c r="A21" s="16"/>
      <c r="B21" s="17" t="s">
        <v>20</v>
      </c>
      <c r="C21" s="17"/>
      <c r="D21" s="17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3" ht="18">
      <c r="A22" s="19"/>
      <c r="B22" s="20"/>
      <c r="C22" s="20"/>
      <c r="D22" s="20"/>
      <c r="E22" s="20"/>
      <c r="F22" s="21"/>
      <c r="G22" s="21"/>
      <c r="H22" s="21"/>
      <c r="I22" s="21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>
      <c r="A23" s="19"/>
      <c r="B23" s="20"/>
      <c r="C23" s="20"/>
      <c r="D23" s="20"/>
      <c r="E23" s="20"/>
      <c r="F23" s="21"/>
      <c r="G23" s="21"/>
      <c r="H23" s="21"/>
      <c r="I23" s="21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18">
      <c r="A24" s="19"/>
      <c r="B24" s="20"/>
      <c r="C24" s="20"/>
      <c r="D24" s="20"/>
      <c r="E24" s="20"/>
      <c r="F24" s="21"/>
      <c r="G24" s="21"/>
      <c r="H24" s="21"/>
      <c r="I24" s="21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18">
      <c r="A25" s="19"/>
      <c r="B25" s="20"/>
      <c r="C25" s="20"/>
      <c r="D25" s="20"/>
      <c r="E25" s="20"/>
      <c r="F25" s="21"/>
      <c r="G25" s="21"/>
      <c r="H25" s="21"/>
      <c r="I25" s="21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8">
      <c r="A26" s="19"/>
      <c r="B26" s="20"/>
      <c r="C26" s="20"/>
      <c r="D26" s="20"/>
      <c r="E26" s="20"/>
      <c r="F26" s="21"/>
      <c r="G26" s="21"/>
      <c r="H26" s="21"/>
      <c r="I26" s="21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8">
      <c r="A27" s="19"/>
      <c r="B27" s="20"/>
      <c r="C27" s="20"/>
      <c r="D27" s="20"/>
      <c r="E27" s="20"/>
      <c r="F27" s="21"/>
      <c r="G27" s="21"/>
      <c r="H27" s="21"/>
      <c r="I27" s="21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8">
      <c r="A28" s="19"/>
      <c r="B28" s="20"/>
      <c r="C28" s="20"/>
      <c r="D28" s="20"/>
      <c r="E28" s="20"/>
      <c r="F28" s="21"/>
      <c r="G28" s="21"/>
      <c r="H28" s="21"/>
      <c r="I28" s="21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ht="18">
      <c r="A29" s="19"/>
      <c r="B29" s="20"/>
      <c r="C29" s="20"/>
      <c r="D29" s="20"/>
      <c r="E29" s="20"/>
      <c r="F29" s="21"/>
      <c r="G29" s="21"/>
      <c r="H29" s="21"/>
      <c r="I29" s="21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ht="18">
      <c r="A30" s="19"/>
      <c r="B30" s="20"/>
      <c r="C30" s="20"/>
      <c r="D30" s="20"/>
      <c r="E30" s="20"/>
      <c r="F30" s="21"/>
      <c r="G30" s="21"/>
      <c r="H30" s="21"/>
      <c r="I30" s="21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18">
      <c r="A31" s="19"/>
      <c r="B31" s="20"/>
      <c r="C31" s="20"/>
      <c r="D31" s="20"/>
      <c r="E31" s="20"/>
      <c r="F31" s="21"/>
      <c r="G31" s="21"/>
      <c r="H31" s="21"/>
      <c r="I31" s="21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ht="18">
      <c r="A32" s="19"/>
      <c r="B32" s="20"/>
      <c r="C32" s="20"/>
      <c r="D32" s="20"/>
      <c r="E32" s="20"/>
      <c r="F32" s="21"/>
      <c r="G32" s="21"/>
      <c r="H32" s="21"/>
      <c r="I32" s="21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ht="18">
      <c r="A33" s="9"/>
      <c r="B33" s="10"/>
      <c r="C33" s="10"/>
      <c r="D33" s="10"/>
      <c r="E33" s="10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</sheetData>
  <sheetProtection/>
  <mergeCells count="1">
    <mergeCell ref="A2:E2"/>
  </mergeCells>
  <printOptions/>
  <pageMargins left="0.7" right="0.7" top="0.75" bottom="0.75" header="0.3" footer="0.3"/>
  <pageSetup horizontalDpi="180" verticalDpi="180" orientation="portrait" paperSize="9" scale="54" r:id="rId1"/>
  <colBreaks count="1" manualBreakCount="1">
    <brk id="8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23"/>
  <sheetViews>
    <sheetView view="pageBreakPreview" zoomScale="75" zoomScaleSheetLayoutView="75" zoomScalePageLayoutView="0" workbookViewId="0" topLeftCell="A1">
      <selection activeCell="F5" sqref="F5"/>
    </sheetView>
  </sheetViews>
  <sheetFormatPr defaultColWidth="9.140625" defaultRowHeight="15"/>
  <cols>
    <col min="1" max="1" width="11.421875" style="0" customWidth="1"/>
    <col min="2" max="2" width="23.7109375" style="0" customWidth="1"/>
    <col min="3" max="3" width="21.28125" style="0" customWidth="1"/>
  </cols>
  <sheetData>
    <row r="1" spans="1:3" s="22" customFormat="1" ht="58.5" customHeight="1">
      <c r="A1" s="116" t="s">
        <v>52</v>
      </c>
      <c r="B1" s="117"/>
      <c r="C1" s="117"/>
    </row>
    <row r="2" spans="1:246" s="13" customFormat="1" ht="66.75" customHeight="1">
      <c r="A2" s="118" t="s">
        <v>2</v>
      </c>
      <c r="B2" s="118" t="s">
        <v>0</v>
      </c>
      <c r="C2" s="118" t="s">
        <v>53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</row>
    <row r="3" spans="1:246" s="13" customFormat="1" ht="21">
      <c r="A3" s="119"/>
      <c r="B3" s="119"/>
      <c r="C3" s="120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</row>
    <row r="4" spans="1:246" s="25" customFormat="1" ht="57" customHeight="1">
      <c r="A4" s="79">
        <v>1</v>
      </c>
      <c r="B4" s="91" t="s">
        <v>7</v>
      </c>
      <c r="C4" s="92">
        <v>322679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</row>
    <row r="5" spans="1:246" s="26" customFormat="1" ht="63" customHeight="1">
      <c r="A5" s="79">
        <f>A4+1</f>
        <v>2</v>
      </c>
      <c r="B5" s="91" t="s">
        <v>21</v>
      </c>
      <c r="C5" s="92">
        <v>246505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</row>
    <row r="6" spans="1:246" s="26" customFormat="1" ht="64.5" customHeight="1">
      <c r="A6" s="79">
        <f aca="true" t="shared" si="0" ref="A6:A18">A5+1</f>
        <v>3</v>
      </c>
      <c r="B6" s="91" t="s">
        <v>22</v>
      </c>
      <c r="C6" s="92">
        <v>226450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</row>
    <row r="7" spans="1:246" s="26" customFormat="1" ht="93" customHeight="1">
      <c r="A7" s="79">
        <f t="shared" si="0"/>
        <v>4</v>
      </c>
      <c r="B7" s="85" t="s">
        <v>60</v>
      </c>
      <c r="C7" s="92">
        <v>152375.9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</row>
    <row r="8" spans="1:246" s="6" customFormat="1" ht="51.75" customHeight="1">
      <c r="A8" s="79">
        <f t="shared" si="0"/>
        <v>5</v>
      </c>
      <c r="B8" s="91" t="s">
        <v>47</v>
      </c>
      <c r="C8" s="92">
        <v>137089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</row>
    <row r="9" spans="1:246" s="6" customFormat="1" ht="51.75" customHeight="1">
      <c r="A9" s="79">
        <f t="shared" si="0"/>
        <v>6</v>
      </c>
      <c r="B9" s="91" t="s">
        <v>19</v>
      </c>
      <c r="C9" s="92">
        <v>108933.2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</row>
    <row r="10" spans="1:246" s="6" customFormat="1" ht="51.75" customHeight="1">
      <c r="A10" s="79">
        <f t="shared" si="0"/>
        <v>7</v>
      </c>
      <c r="B10" s="91" t="s">
        <v>23</v>
      </c>
      <c r="C10" s="92">
        <v>101471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</row>
    <row r="11" spans="1:246" s="6" customFormat="1" ht="81" customHeight="1">
      <c r="A11" s="79">
        <f t="shared" si="0"/>
        <v>8</v>
      </c>
      <c r="B11" s="91" t="s">
        <v>14</v>
      </c>
      <c r="C11" s="92">
        <v>96764.9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</row>
    <row r="12" spans="1:246" s="27" customFormat="1" ht="108" customHeight="1">
      <c r="A12" s="79">
        <f t="shared" si="0"/>
        <v>9</v>
      </c>
      <c r="B12" s="91" t="s">
        <v>24</v>
      </c>
      <c r="C12" s="92">
        <v>30203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</row>
    <row r="13" spans="1:246" s="6" customFormat="1" ht="52.5" customHeight="1">
      <c r="A13" s="79">
        <f t="shared" si="0"/>
        <v>10</v>
      </c>
      <c r="B13" s="91" t="s">
        <v>25</v>
      </c>
      <c r="C13" s="92">
        <v>21714.2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</row>
    <row r="14" spans="1:246" s="6" customFormat="1" ht="63" customHeight="1">
      <c r="A14" s="79">
        <f t="shared" si="0"/>
        <v>11</v>
      </c>
      <c r="B14" s="91" t="s">
        <v>26</v>
      </c>
      <c r="C14" s="92">
        <v>16859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</row>
    <row r="15" spans="1:246" s="6" customFormat="1" ht="66" customHeight="1">
      <c r="A15" s="79">
        <f t="shared" si="0"/>
        <v>12</v>
      </c>
      <c r="B15" s="91" t="s">
        <v>59</v>
      </c>
      <c r="C15" s="92">
        <v>14585.7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</row>
    <row r="16" spans="1:246" s="6" customFormat="1" ht="49.5" customHeight="1">
      <c r="A16" s="79">
        <f t="shared" si="0"/>
        <v>13</v>
      </c>
      <c r="B16" s="91" t="s">
        <v>57</v>
      </c>
      <c r="C16" s="92">
        <v>8580.2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</row>
    <row r="17" spans="1:246" s="6" customFormat="1" ht="49.5" customHeight="1">
      <c r="A17" s="79">
        <f t="shared" si="0"/>
        <v>14</v>
      </c>
      <c r="B17" s="91" t="s">
        <v>27</v>
      </c>
      <c r="C17" s="92">
        <v>3996.1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</row>
    <row r="18" spans="1:246" s="6" customFormat="1" ht="45" customHeight="1">
      <c r="A18" s="79">
        <f t="shared" si="0"/>
        <v>15</v>
      </c>
      <c r="B18" s="91" t="s">
        <v>28</v>
      </c>
      <c r="C18" s="92">
        <v>2561.3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</row>
    <row r="19" spans="1:246" s="6" customFormat="1" ht="21">
      <c r="A19" s="24"/>
      <c r="B19" s="39"/>
      <c r="C19" s="2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</row>
    <row r="20" spans="1:246" s="6" customFormat="1" ht="36" customHeight="1">
      <c r="A20" s="24"/>
      <c r="B20" s="24" t="s">
        <v>13</v>
      </c>
      <c r="C20" s="29">
        <f>SUM(C4:C19)</f>
        <v>1490767.4999999998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</row>
    <row r="21" spans="1:3" s="31" customFormat="1" ht="45.75" customHeight="1">
      <c r="A21" s="30"/>
      <c r="B21" s="115" t="s">
        <v>29</v>
      </c>
      <c r="C21" s="115"/>
    </row>
    <row r="22" spans="1:245" s="31" customFormat="1" ht="21">
      <c r="A22" s="30"/>
      <c r="B22" s="32"/>
      <c r="C22" s="3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</row>
    <row r="23" spans="1:246" ht="18">
      <c r="A23" s="33"/>
      <c r="B23" s="34"/>
      <c r="C23" s="34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</row>
  </sheetData>
  <sheetProtection/>
  <mergeCells count="5">
    <mergeCell ref="B21:C21"/>
    <mergeCell ref="A1:C1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8"/>
  <sheetViews>
    <sheetView tabSelected="1" view="pageBreakPreview" zoomScale="75" zoomScaleSheetLayoutView="75" zoomScalePageLayoutView="0" workbookViewId="0" topLeftCell="A70">
      <selection activeCell="F6" sqref="F6"/>
    </sheetView>
  </sheetViews>
  <sheetFormatPr defaultColWidth="9.140625" defaultRowHeight="15"/>
  <cols>
    <col min="2" max="2" width="24.00390625" style="0" customWidth="1"/>
    <col min="3" max="3" width="15.28125" style="0" customWidth="1"/>
    <col min="4" max="4" width="13.7109375" style="0" customWidth="1"/>
    <col min="5" max="5" width="22.8515625" style="0" customWidth="1"/>
    <col min="6" max="6" width="27.28125" style="0" customWidth="1"/>
  </cols>
  <sheetData>
    <row r="2" spans="1:6" ht="34.5" customHeight="1">
      <c r="A2" s="121" t="s">
        <v>54</v>
      </c>
      <c r="B2" s="121"/>
      <c r="C2" s="121"/>
      <c r="D2" s="121"/>
      <c r="E2" s="121"/>
      <c r="F2" s="121"/>
    </row>
    <row r="3" spans="1:6" ht="33.75" customHeight="1">
      <c r="A3" s="122" t="s">
        <v>30</v>
      </c>
      <c r="B3" s="123"/>
      <c r="C3" s="123"/>
      <c r="D3" s="123"/>
      <c r="E3" s="123"/>
      <c r="F3" s="124"/>
    </row>
    <row r="4" spans="1:6" ht="93" customHeight="1">
      <c r="A4" s="43" t="s">
        <v>2</v>
      </c>
      <c r="B4" s="44" t="s">
        <v>0</v>
      </c>
      <c r="C4" s="44" t="s">
        <v>55</v>
      </c>
      <c r="D4" s="44" t="s">
        <v>31</v>
      </c>
      <c r="E4" s="44" t="s">
        <v>32</v>
      </c>
      <c r="F4" s="44" t="s">
        <v>33</v>
      </c>
    </row>
    <row r="5" spans="1:6" ht="33" customHeight="1">
      <c r="A5" s="80">
        <v>1</v>
      </c>
      <c r="B5" s="93" t="s">
        <v>19</v>
      </c>
      <c r="C5" s="66">
        <v>546.8</v>
      </c>
      <c r="D5" s="66">
        <v>3.9</v>
      </c>
      <c r="E5" s="94">
        <v>105</v>
      </c>
      <c r="F5" s="94">
        <v>66</v>
      </c>
    </row>
    <row r="6" spans="1:6" s="38" customFormat="1" ht="14.25" customHeight="1">
      <c r="A6" s="45"/>
      <c r="B6" s="45"/>
      <c r="C6" s="67"/>
      <c r="D6" s="67"/>
      <c r="E6" s="68"/>
      <c r="F6" s="68"/>
    </row>
    <row r="7" spans="1:6" s="38" customFormat="1" ht="14.25" customHeight="1">
      <c r="A7" s="45"/>
      <c r="B7" s="69" t="s">
        <v>13</v>
      </c>
      <c r="C7" s="70">
        <f>SUM(C5:C6)</f>
        <v>546.8</v>
      </c>
      <c r="D7" s="70">
        <f>SUM(D5:D6)</f>
        <v>3.9</v>
      </c>
      <c r="E7" s="72">
        <f>SUM(E5:E5)</f>
        <v>105</v>
      </c>
      <c r="F7" s="72">
        <f>SUM(F5:F5)</f>
        <v>66</v>
      </c>
    </row>
    <row r="8" spans="1:6" s="38" customFormat="1" ht="14.25" customHeight="1">
      <c r="A8" s="45"/>
      <c r="B8" s="43"/>
      <c r="C8" s="46"/>
      <c r="D8" s="46"/>
      <c r="E8" s="47"/>
      <c r="F8" s="47"/>
    </row>
    <row r="9" spans="1:6" s="38" customFormat="1" ht="21.75" customHeight="1">
      <c r="A9" s="48"/>
      <c r="B9" s="49"/>
      <c r="C9" s="48"/>
      <c r="D9" s="48"/>
      <c r="E9" s="48"/>
      <c r="F9" s="48"/>
    </row>
    <row r="10" spans="1:6" ht="45" customHeight="1">
      <c r="A10" s="125" t="s">
        <v>34</v>
      </c>
      <c r="B10" s="126"/>
      <c r="C10" s="126"/>
      <c r="D10" s="126"/>
      <c r="E10" s="126"/>
      <c r="F10" s="127"/>
    </row>
    <row r="11" spans="1:6" s="35" customFormat="1" ht="114" customHeight="1">
      <c r="A11" s="43" t="s">
        <v>2</v>
      </c>
      <c r="B11" s="44" t="s">
        <v>0</v>
      </c>
      <c r="C11" s="44" t="s">
        <v>55</v>
      </c>
      <c r="D11" s="44" t="s">
        <v>31</v>
      </c>
      <c r="E11" s="44" t="s">
        <v>32</v>
      </c>
      <c r="F11" s="44" t="s">
        <v>33</v>
      </c>
    </row>
    <row r="12" spans="1:6" s="35" customFormat="1" ht="34.5">
      <c r="A12" s="81">
        <v>1</v>
      </c>
      <c r="B12" s="95" t="s">
        <v>19</v>
      </c>
      <c r="C12" s="66">
        <v>10542</v>
      </c>
      <c r="D12" s="66">
        <v>198.8</v>
      </c>
      <c r="E12" s="94">
        <v>1133</v>
      </c>
      <c r="F12" s="94">
        <v>1134</v>
      </c>
    </row>
    <row r="13" spans="1:6" s="35" customFormat="1" ht="34.5">
      <c r="A13" s="81">
        <f aca="true" t="shared" si="0" ref="A13:A18">A12+1</f>
        <v>2</v>
      </c>
      <c r="B13" s="95" t="s">
        <v>22</v>
      </c>
      <c r="C13" s="66">
        <v>3042</v>
      </c>
      <c r="D13" s="66">
        <v>17</v>
      </c>
      <c r="E13" s="94">
        <v>60711</v>
      </c>
      <c r="F13" s="94">
        <v>3</v>
      </c>
    </row>
    <row r="14" spans="1:6" s="35" customFormat="1" ht="51.75">
      <c r="A14" s="81">
        <f t="shared" si="0"/>
        <v>3</v>
      </c>
      <c r="B14" s="96" t="s">
        <v>14</v>
      </c>
      <c r="C14" s="66">
        <v>2620.4</v>
      </c>
      <c r="D14" s="66">
        <v>0</v>
      </c>
      <c r="E14" s="94">
        <v>7</v>
      </c>
      <c r="F14" s="94">
        <v>29</v>
      </c>
    </row>
    <row r="15" spans="1:6" ht="34.5">
      <c r="A15" s="81">
        <f t="shared" si="0"/>
        <v>4</v>
      </c>
      <c r="B15" s="95" t="s">
        <v>27</v>
      </c>
      <c r="C15" s="66">
        <v>2300.7</v>
      </c>
      <c r="D15" s="66">
        <v>10676.9</v>
      </c>
      <c r="E15" s="94">
        <v>4331</v>
      </c>
      <c r="F15" s="94">
        <v>0</v>
      </c>
    </row>
    <row r="16" spans="1:6" ht="34.5">
      <c r="A16" s="81">
        <f t="shared" si="0"/>
        <v>5</v>
      </c>
      <c r="B16" s="96" t="s">
        <v>28</v>
      </c>
      <c r="C16" s="66">
        <v>444.9</v>
      </c>
      <c r="D16" s="66">
        <v>21.8</v>
      </c>
      <c r="E16" s="94">
        <v>101</v>
      </c>
      <c r="F16" s="94">
        <v>0</v>
      </c>
    </row>
    <row r="17" spans="1:6" ht="34.5">
      <c r="A17" s="81">
        <f t="shared" si="0"/>
        <v>6</v>
      </c>
      <c r="B17" s="97" t="s">
        <v>35</v>
      </c>
      <c r="C17" s="66">
        <v>199.2</v>
      </c>
      <c r="D17" s="66">
        <v>9.2</v>
      </c>
      <c r="E17" s="94">
        <v>163</v>
      </c>
      <c r="F17" s="94">
        <v>0</v>
      </c>
    </row>
    <row r="18" spans="1:6" ht="54" customHeight="1">
      <c r="A18" s="81">
        <f t="shared" si="0"/>
        <v>7</v>
      </c>
      <c r="B18" s="96" t="s">
        <v>36</v>
      </c>
      <c r="C18" s="66">
        <v>15</v>
      </c>
      <c r="D18" s="66">
        <v>1</v>
      </c>
      <c r="E18" s="94">
        <v>12</v>
      </c>
      <c r="F18" s="94">
        <v>0</v>
      </c>
    </row>
    <row r="19" spans="1:6" ht="18">
      <c r="A19" s="73"/>
      <c r="B19" s="74"/>
      <c r="C19" s="74"/>
      <c r="D19" s="74"/>
      <c r="E19" s="74"/>
      <c r="F19" s="74"/>
    </row>
    <row r="20" spans="1:6" ht="18">
      <c r="A20" s="73"/>
      <c r="B20" s="69" t="s">
        <v>13</v>
      </c>
      <c r="C20" s="71">
        <f>SUM(C12:C19)</f>
        <v>19164.2</v>
      </c>
      <c r="D20" s="71">
        <f>SUM(D12:D18)</f>
        <v>10924.699999999999</v>
      </c>
      <c r="E20" s="75">
        <f>SUM(E12:E18)</f>
        <v>66458</v>
      </c>
      <c r="F20" s="75">
        <f>SUM(F12:F18)</f>
        <v>1166</v>
      </c>
    </row>
    <row r="21" spans="1:6" ht="18">
      <c r="A21" s="52"/>
      <c r="B21" s="53"/>
      <c r="C21" s="53"/>
      <c r="D21" s="53"/>
      <c r="E21" s="53"/>
      <c r="F21" s="54"/>
    </row>
    <row r="22" spans="1:6" ht="18">
      <c r="A22" s="52"/>
      <c r="B22" s="53"/>
      <c r="C22" s="53"/>
      <c r="D22" s="53"/>
      <c r="E22" s="53"/>
      <c r="F22" s="54"/>
    </row>
    <row r="23" spans="1:6" ht="17.25">
      <c r="A23" s="128" t="s">
        <v>37</v>
      </c>
      <c r="B23" s="128"/>
      <c r="C23" s="128"/>
      <c r="D23" s="128"/>
      <c r="E23" s="128"/>
      <c r="F23" s="128"/>
    </row>
    <row r="24" spans="1:6" ht="87">
      <c r="A24" s="43" t="s">
        <v>2</v>
      </c>
      <c r="B24" s="44" t="s">
        <v>0</v>
      </c>
      <c r="C24" s="44" t="s">
        <v>55</v>
      </c>
      <c r="D24" s="44" t="s">
        <v>31</v>
      </c>
      <c r="E24" s="44" t="s">
        <v>32</v>
      </c>
      <c r="F24" s="44" t="s">
        <v>33</v>
      </c>
    </row>
    <row r="25" spans="1:6" ht="34.5">
      <c r="A25" s="82">
        <v>1</v>
      </c>
      <c r="B25" s="98" t="s">
        <v>38</v>
      </c>
      <c r="C25" s="76">
        <v>244590</v>
      </c>
      <c r="D25" s="76">
        <v>8413</v>
      </c>
      <c r="E25" s="99">
        <v>69768</v>
      </c>
      <c r="F25" s="99">
        <v>18463</v>
      </c>
    </row>
    <row r="26" spans="1:6" ht="51.75">
      <c r="A26" s="82">
        <f>A25+1</f>
        <v>2</v>
      </c>
      <c r="B26" s="98" t="s">
        <v>60</v>
      </c>
      <c r="C26" s="76">
        <v>152375.9</v>
      </c>
      <c r="D26" s="76" t="s">
        <v>58</v>
      </c>
      <c r="E26" s="99">
        <v>66658</v>
      </c>
      <c r="F26" s="99" t="s">
        <v>58</v>
      </c>
    </row>
    <row r="27" spans="1:6" ht="34.5">
      <c r="A27" s="82">
        <f aca="true" t="shared" si="1" ref="A27:A39">A26+1</f>
        <v>3</v>
      </c>
      <c r="B27" s="96" t="s">
        <v>36</v>
      </c>
      <c r="C27" s="76">
        <v>128152</v>
      </c>
      <c r="D27" s="76">
        <v>6793</v>
      </c>
      <c r="E27" s="99">
        <v>63700</v>
      </c>
      <c r="F27" s="99">
        <v>5766</v>
      </c>
    </row>
    <row r="28" spans="1:6" ht="51.75">
      <c r="A28" s="82">
        <f t="shared" si="1"/>
        <v>4</v>
      </c>
      <c r="B28" s="96" t="s">
        <v>14</v>
      </c>
      <c r="C28" s="100">
        <v>85883.4</v>
      </c>
      <c r="D28" s="100">
        <v>3730.3</v>
      </c>
      <c r="E28" s="101">
        <v>28522</v>
      </c>
      <c r="F28" s="102">
        <v>8149</v>
      </c>
    </row>
    <row r="29" spans="1:6" ht="34.5">
      <c r="A29" s="82">
        <f t="shared" si="1"/>
        <v>5</v>
      </c>
      <c r="B29" s="96" t="s">
        <v>19</v>
      </c>
      <c r="C29" s="66">
        <v>50464.8</v>
      </c>
      <c r="D29" s="66">
        <v>1488</v>
      </c>
      <c r="E29" s="94">
        <v>7202</v>
      </c>
      <c r="F29" s="94">
        <v>7080</v>
      </c>
    </row>
    <row r="30" spans="1:6" ht="86.25" customHeight="1">
      <c r="A30" s="82">
        <f t="shared" si="1"/>
        <v>6</v>
      </c>
      <c r="B30" s="103" t="s">
        <v>40</v>
      </c>
      <c r="C30" s="76">
        <v>27698</v>
      </c>
      <c r="D30" s="76">
        <v>701</v>
      </c>
      <c r="E30" s="99">
        <v>12832</v>
      </c>
      <c r="F30" s="99">
        <v>5406</v>
      </c>
    </row>
    <row r="31" spans="1:6" ht="43.5" customHeight="1">
      <c r="A31" s="82">
        <f t="shared" si="1"/>
        <v>7</v>
      </c>
      <c r="B31" s="96" t="s">
        <v>39</v>
      </c>
      <c r="C31" s="76">
        <v>25789</v>
      </c>
      <c r="D31" s="76">
        <v>276</v>
      </c>
      <c r="E31" s="99">
        <v>10295</v>
      </c>
      <c r="F31" s="99">
        <v>1920</v>
      </c>
    </row>
    <row r="32" spans="1:6" ht="42" customHeight="1">
      <c r="A32" s="82">
        <f t="shared" si="1"/>
        <v>8</v>
      </c>
      <c r="B32" s="97" t="s">
        <v>35</v>
      </c>
      <c r="C32" s="76">
        <v>20749.5</v>
      </c>
      <c r="D32" s="76">
        <v>1444.8</v>
      </c>
      <c r="E32" s="99">
        <v>10299</v>
      </c>
      <c r="F32" s="99">
        <v>2836</v>
      </c>
    </row>
    <row r="33" spans="1:6" ht="40.5" customHeight="1">
      <c r="A33" s="82">
        <f t="shared" si="1"/>
        <v>9</v>
      </c>
      <c r="B33" s="96" t="s">
        <v>12</v>
      </c>
      <c r="C33" s="76">
        <v>16858.5</v>
      </c>
      <c r="D33" s="76">
        <v>915.5</v>
      </c>
      <c r="E33" s="99">
        <v>4759</v>
      </c>
      <c r="F33" s="99">
        <v>87</v>
      </c>
    </row>
    <row r="34" spans="1:6" ht="54" customHeight="1">
      <c r="A34" s="82">
        <f t="shared" si="1"/>
        <v>10</v>
      </c>
      <c r="B34" s="104" t="s">
        <v>11</v>
      </c>
      <c r="C34" s="66">
        <v>12474.2</v>
      </c>
      <c r="D34" s="66">
        <v>278.4</v>
      </c>
      <c r="E34" s="94">
        <v>3811</v>
      </c>
      <c r="F34" s="94">
        <v>2646</v>
      </c>
    </row>
    <row r="35" spans="1:6" ht="22.5" customHeight="1">
      <c r="A35" s="82">
        <f t="shared" si="1"/>
        <v>11</v>
      </c>
      <c r="B35" s="104" t="s">
        <v>57</v>
      </c>
      <c r="C35" s="76">
        <v>8580.2</v>
      </c>
      <c r="D35" s="76">
        <v>981.7</v>
      </c>
      <c r="E35" s="99">
        <v>2316</v>
      </c>
      <c r="F35" s="99">
        <v>211</v>
      </c>
    </row>
    <row r="36" spans="1:6" ht="34.5">
      <c r="A36" s="82">
        <f t="shared" si="1"/>
        <v>12</v>
      </c>
      <c r="B36" s="96" t="s">
        <v>41</v>
      </c>
      <c r="C36" s="76">
        <v>4717</v>
      </c>
      <c r="D36" s="76">
        <v>1252</v>
      </c>
      <c r="E36" s="99">
        <v>49513</v>
      </c>
      <c r="F36" s="99">
        <v>405</v>
      </c>
    </row>
    <row r="37" spans="1:6" ht="34.5">
      <c r="A37" s="82">
        <f t="shared" si="1"/>
        <v>13</v>
      </c>
      <c r="B37" s="95" t="s">
        <v>27</v>
      </c>
      <c r="C37" s="66">
        <v>1672.2</v>
      </c>
      <c r="D37" s="66">
        <v>115.1</v>
      </c>
      <c r="E37" s="94">
        <v>1118</v>
      </c>
      <c r="F37" s="94">
        <v>0</v>
      </c>
    </row>
    <row r="38" spans="1:6" ht="34.5">
      <c r="A38" s="82">
        <f t="shared" si="1"/>
        <v>14</v>
      </c>
      <c r="B38" s="96" t="s">
        <v>28</v>
      </c>
      <c r="C38" s="66">
        <v>1479.1</v>
      </c>
      <c r="D38" s="66">
        <v>48.7</v>
      </c>
      <c r="E38" s="94">
        <v>1569</v>
      </c>
      <c r="F38" s="94">
        <v>132</v>
      </c>
    </row>
    <row r="39" spans="1:6" ht="34.5">
      <c r="A39" s="82">
        <f t="shared" si="1"/>
        <v>15</v>
      </c>
      <c r="B39" s="96" t="s">
        <v>42</v>
      </c>
      <c r="C39" s="66">
        <v>51</v>
      </c>
      <c r="D39" s="66">
        <v>1</v>
      </c>
      <c r="E39" s="94">
        <v>27</v>
      </c>
      <c r="F39" s="94">
        <v>0</v>
      </c>
    </row>
    <row r="40" spans="1:6" ht="18">
      <c r="A40" s="55"/>
      <c r="B40" s="74"/>
      <c r="C40" s="74"/>
      <c r="D40" s="74"/>
      <c r="E40" s="74"/>
      <c r="F40" s="74"/>
    </row>
    <row r="41" spans="1:6" ht="18">
      <c r="A41" s="56"/>
      <c r="B41" s="43" t="s">
        <v>13</v>
      </c>
      <c r="C41" s="50">
        <f>SUM(C25:C40)</f>
        <v>781534.7999999999</v>
      </c>
      <c r="D41" s="50">
        <f>SUM(D25:D39)</f>
        <v>26438.5</v>
      </c>
      <c r="E41" s="51">
        <f>SUM(E25:E39)</f>
        <v>332389</v>
      </c>
      <c r="F41" s="51">
        <f>SUM(F25:F39)</f>
        <v>53101</v>
      </c>
    </row>
    <row r="42" spans="1:6" ht="18">
      <c r="A42" s="52"/>
      <c r="B42" s="53"/>
      <c r="C42" s="53"/>
      <c r="D42" s="53"/>
      <c r="E42" s="53"/>
      <c r="F42" s="54"/>
    </row>
    <row r="43" spans="1:6" ht="18">
      <c r="A43" s="52"/>
      <c r="B43" s="53"/>
      <c r="C43" s="53"/>
      <c r="D43" s="53"/>
      <c r="E43" s="53"/>
      <c r="F43" s="54"/>
    </row>
    <row r="44" spans="1:6" ht="18">
      <c r="A44" s="52"/>
      <c r="B44" s="53"/>
      <c r="C44" s="53"/>
      <c r="D44" s="53"/>
      <c r="E44" s="53"/>
      <c r="F44" s="54"/>
    </row>
    <row r="45" spans="1:6" ht="17.25" customHeight="1">
      <c r="A45" s="122" t="s">
        <v>43</v>
      </c>
      <c r="B45" s="123"/>
      <c r="C45" s="123"/>
      <c r="D45" s="123"/>
      <c r="E45" s="123"/>
      <c r="F45" s="124"/>
    </row>
    <row r="46" spans="1:6" s="36" customFormat="1" ht="87">
      <c r="A46" s="43" t="s">
        <v>2</v>
      </c>
      <c r="B46" s="44" t="s">
        <v>0</v>
      </c>
      <c r="C46" s="44" t="s">
        <v>55</v>
      </c>
      <c r="D46" s="44" t="s">
        <v>31</v>
      </c>
      <c r="E46" s="44" t="s">
        <v>32</v>
      </c>
      <c r="F46" s="44" t="s">
        <v>33</v>
      </c>
    </row>
    <row r="47" spans="1:6" s="36" customFormat="1" ht="34.5">
      <c r="A47" s="82">
        <v>1</v>
      </c>
      <c r="B47" s="95" t="s">
        <v>41</v>
      </c>
      <c r="C47" s="76">
        <v>26562</v>
      </c>
      <c r="D47" s="76">
        <v>212</v>
      </c>
      <c r="E47" s="99">
        <v>21230</v>
      </c>
      <c r="F47" s="99">
        <v>9664</v>
      </c>
    </row>
    <row r="48" spans="1:6" s="36" customFormat="1" ht="51.75">
      <c r="A48" s="82">
        <f>A47+1</f>
        <v>2</v>
      </c>
      <c r="B48" s="96" t="s">
        <v>14</v>
      </c>
      <c r="C48" s="76">
        <v>3632.8</v>
      </c>
      <c r="D48" s="76">
        <v>180</v>
      </c>
      <c r="E48" s="101">
        <v>3343</v>
      </c>
      <c r="F48" s="105">
        <v>1247</v>
      </c>
    </row>
    <row r="49" spans="1:6" s="36" customFormat="1" ht="91.5" customHeight="1">
      <c r="A49" s="82">
        <f aca="true" t="shared" si="2" ref="A49:A56">A48+1</f>
        <v>3</v>
      </c>
      <c r="B49" s="103" t="s">
        <v>40</v>
      </c>
      <c r="C49" s="76">
        <v>2505</v>
      </c>
      <c r="D49" s="76">
        <v>209</v>
      </c>
      <c r="E49" s="99">
        <v>7598</v>
      </c>
      <c r="F49" s="99">
        <v>5920</v>
      </c>
    </row>
    <row r="50" spans="1:6" s="36" customFormat="1" ht="34.5">
      <c r="A50" s="82">
        <f t="shared" si="2"/>
        <v>4</v>
      </c>
      <c r="B50" s="96" t="s">
        <v>39</v>
      </c>
      <c r="C50" s="76">
        <v>2164</v>
      </c>
      <c r="D50" s="76">
        <v>412</v>
      </c>
      <c r="E50" s="99">
        <v>1473</v>
      </c>
      <c r="F50" s="99">
        <v>389</v>
      </c>
    </row>
    <row r="51" spans="1:6" s="36" customFormat="1" ht="34.5">
      <c r="A51" s="82">
        <f t="shared" si="2"/>
        <v>5</v>
      </c>
      <c r="B51" s="96" t="s">
        <v>28</v>
      </c>
      <c r="C51" s="76">
        <v>504.9</v>
      </c>
      <c r="D51" s="76">
        <v>20</v>
      </c>
      <c r="E51" s="99">
        <v>311</v>
      </c>
      <c r="F51" s="99">
        <v>344</v>
      </c>
    </row>
    <row r="52" spans="1:6" s="36" customFormat="1" ht="51.75">
      <c r="A52" s="82">
        <f t="shared" si="2"/>
        <v>6</v>
      </c>
      <c r="B52" s="104" t="s">
        <v>11</v>
      </c>
      <c r="C52" s="76">
        <v>450.4</v>
      </c>
      <c r="D52" s="76">
        <v>293.1</v>
      </c>
      <c r="E52" s="99">
        <v>229</v>
      </c>
      <c r="F52" s="99">
        <v>25</v>
      </c>
    </row>
    <row r="53" spans="1:6" s="36" customFormat="1" ht="34.5">
      <c r="A53" s="82">
        <f t="shared" si="2"/>
        <v>7</v>
      </c>
      <c r="B53" s="106" t="s">
        <v>38</v>
      </c>
      <c r="C53" s="76">
        <v>356</v>
      </c>
      <c r="D53" s="76">
        <v>0</v>
      </c>
      <c r="E53" s="99">
        <v>1368</v>
      </c>
      <c r="F53" s="99">
        <v>2</v>
      </c>
    </row>
    <row r="54" spans="1:6" s="36" customFormat="1" ht="34.5">
      <c r="A54" s="82">
        <f t="shared" si="2"/>
        <v>8</v>
      </c>
      <c r="B54" s="96" t="s">
        <v>36</v>
      </c>
      <c r="C54" s="76">
        <v>138</v>
      </c>
      <c r="D54" s="76">
        <v>25</v>
      </c>
      <c r="E54" s="99">
        <v>204</v>
      </c>
      <c r="F54" s="99">
        <v>39</v>
      </c>
    </row>
    <row r="55" spans="1:6" s="36" customFormat="1" ht="34.5">
      <c r="A55" s="82">
        <f t="shared" si="2"/>
        <v>9</v>
      </c>
      <c r="B55" s="95" t="s">
        <v>27</v>
      </c>
      <c r="C55" s="76">
        <v>0</v>
      </c>
      <c r="D55" s="76">
        <v>0</v>
      </c>
      <c r="E55" s="99">
        <v>59</v>
      </c>
      <c r="F55" s="99">
        <v>0</v>
      </c>
    </row>
    <row r="56" spans="1:6" s="36" customFormat="1" ht="34.5">
      <c r="A56" s="82">
        <f t="shared" si="2"/>
        <v>10</v>
      </c>
      <c r="B56" s="97" t="s">
        <v>35</v>
      </c>
      <c r="C56" s="76">
        <v>0</v>
      </c>
      <c r="D56" s="76">
        <v>0</v>
      </c>
      <c r="E56" s="99">
        <v>6874</v>
      </c>
      <c r="F56" s="99">
        <v>0</v>
      </c>
    </row>
    <row r="57" spans="1:6" s="36" customFormat="1" ht="18">
      <c r="A57" s="82"/>
      <c r="B57" s="83"/>
      <c r="C57" s="83"/>
      <c r="D57" s="83"/>
      <c r="E57" s="83"/>
      <c r="F57" s="83"/>
    </row>
    <row r="58" spans="1:6" s="36" customFormat="1" ht="18">
      <c r="A58" s="56"/>
      <c r="B58" s="44" t="s">
        <v>13</v>
      </c>
      <c r="C58" s="57">
        <f>SUM(C47:C57)</f>
        <v>36313.100000000006</v>
      </c>
      <c r="D58" s="57">
        <f>SUM(D47:D56)</f>
        <v>1351.1</v>
      </c>
      <c r="E58" s="58">
        <f>SUM(E47:E56)</f>
        <v>42689</v>
      </c>
      <c r="F58" s="58">
        <f>SUM(F47:F56)</f>
        <v>17630</v>
      </c>
    </row>
    <row r="59" spans="1:6" s="36" customFormat="1" ht="18">
      <c r="A59" s="59"/>
      <c r="B59" s="60"/>
      <c r="C59" s="61"/>
      <c r="D59" s="61"/>
      <c r="E59" s="62"/>
      <c r="F59" s="63"/>
    </row>
    <row r="60" spans="1:6" ht="18">
      <c r="A60" s="52"/>
      <c r="B60" s="64"/>
      <c r="C60" s="64"/>
      <c r="D60" s="64"/>
      <c r="E60" s="64"/>
      <c r="F60" s="65"/>
    </row>
    <row r="61" spans="1:6" ht="17.25" customHeight="1">
      <c r="A61" s="122" t="s">
        <v>44</v>
      </c>
      <c r="B61" s="123"/>
      <c r="C61" s="123"/>
      <c r="D61" s="123"/>
      <c r="E61" s="123"/>
      <c r="F61" s="124"/>
    </row>
    <row r="62" spans="1:10" s="37" customFormat="1" ht="87">
      <c r="A62" s="43" t="s">
        <v>2</v>
      </c>
      <c r="B62" s="44" t="s">
        <v>0</v>
      </c>
      <c r="C62" s="44" t="s">
        <v>55</v>
      </c>
      <c r="D62" s="44" t="s">
        <v>31</v>
      </c>
      <c r="E62" s="44" t="s">
        <v>32</v>
      </c>
      <c r="F62" s="44" t="s">
        <v>33</v>
      </c>
      <c r="J62" s="37" t="s">
        <v>45</v>
      </c>
    </row>
    <row r="63" spans="1:6" s="37" customFormat="1" ht="34.5">
      <c r="A63" s="82">
        <v>1</v>
      </c>
      <c r="B63" s="96" t="s">
        <v>39</v>
      </c>
      <c r="C63" s="76">
        <v>294726</v>
      </c>
      <c r="D63" s="76">
        <v>3630</v>
      </c>
      <c r="E63" s="99">
        <v>746348</v>
      </c>
      <c r="F63" s="99">
        <v>558611</v>
      </c>
    </row>
    <row r="64" spans="1:6" s="37" customFormat="1" ht="34.5">
      <c r="A64" s="82">
        <f>A63+1</f>
        <v>2</v>
      </c>
      <c r="B64" s="95" t="s">
        <v>41</v>
      </c>
      <c r="C64" s="76">
        <v>192129</v>
      </c>
      <c r="D64" s="76">
        <v>1095</v>
      </c>
      <c r="E64" s="99">
        <v>384101</v>
      </c>
      <c r="F64" s="99">
        <v>390229</v>
      </c>
    </row>
    <row r="65" spans="1:6" s="37" customFormat="1" ht="34.5">
      <c r="A65" s="82">
        <f aca="true" t="shared" si="3" ref="A65:A74">A64+1</f>
        <v>3</v>
      </c>
      <c r="B65" s="96" t="s">
        <v>42</v>
      </c>
      <c r="C65" s="76">
        <v>101420</v>
      </c>
      <c r="D65" s="76">
        <v>604</v>
      </c>
      <c r="E65" s="99">
        <v>165199</v>
      </c>
      <c r="F65" s="99">
        <v>199250</v>
      </c>
    </row>
    <row r="66" spans="1:6" s="37" customFormat="1" ht="34.5">
      <c r="A66" s="82">
        <f t="shared" si="3"/>
        <v>4</v>
      </c>
      <c r="B66" s="96" t="s">
        <v>19</v>
      </c>
      <c r="C66" s="76">
        <v>47379.6</v>
      </c>
      <c r="D66" s="76">
        <v>2213.9</v>
      </c>
      <c r="E66" s="99">
        <v>71952</v>
      </c>
      <c r="F66" s="99">
        <v>52455</v>
      </c>
    </row>
    <row r="67" spans="1:6" s="37" customFormat="1" ht="48" customHeight="1">
      <c r="A67" s="82">
        <f t="shared" si="3"/>
        <v>5</v>
      </c>
      <c r="B67" s="96" t="s">
        <v>36</v>
      </c>
      <c r="C67" s="76">
        <v>8784</v>
      </c>
      <c r="D67" s="76">
        <v>441</v>
      </c>
      <c r="E67" s="99">
        <v>28658</v>
      </c>
      <c r="F67" s="99">
        <v>14831</v>
      </c>
    </row>
    <row r="68" spans="1:6" s="37" customFormat="1" ht="63.75" customHeight="1">
      <c r="A68" s="82">
        <f t="shared" si="3"/>
        <v>6</v>
      </c>
      <c r="B68" s="96" t="s">
        <v>14</v>
      </c>
      <c r="C68" s="66">
        <v>4628.3</v>
      </c>
      <c r="D68" s="66">
        <v>1070.7</v>
      </c>
      <c r="E68" s="94">
        <v>10244</v>
      </c>
      <c r="F68" s="94">
        <v>4461</v>
      </c>
    </row>
    <row r="69" spans="1:6" s="37" customFormat="1" ht="58.5" customHeight="1">
      <c r="A69" s="82">
        <f t="shared" si="3"/>
        <v>7</v>
      </c>
      <c r="B69" s="96" t="s">
        <v>11</v>
      </c>
      <c r="C69" s="66">
        <v>1661.1</v>
      </c>
      <c r="D69" s="66">
        <v>142</v>
      </c>
      <c r="E69" s="94">
        <v>3359</v>
      </c>
      <c r="F69" s="94">
        <v>2512</v>
      </c>
    </row>
    <row r="70" spans="1:6" s="37" customFormat="1" ht="34.5">
      <c r="A70" s="82">
        <f t="shared" si="3"/>
        <v>8</v>
      </c>
      <c r="B70" s="98" t="s">
        <v>38</v>
      </c>
      <c r="C70" s="76">
        <v>1559</v>
      </c>
      <c r="D70" s="76">
        <v>49</v>
      </c>
      <c r="E70" s="99">
        <v>12971</v>
      </c>
      <c r="F70" s="99">
        <v>401</v>
      </c>
    </row>
    <row r="71" spans="1:6" s="36" customFormat="1" ht="34.5">
      <c r="A71" s="82">
        <f t="shared" si="3"/>
        <v>9</v>
      </c>
      <c r="B71" s="97" t="s">
        <v>35</v>
      </c>
      <c r="C71" s="66">
        <v>765.5</v>
      </c>
      <c r="D71" s="66">
        <v>111.6</v>
      </c>
      <c r="E71" s="94">
        <v>1674</v>
      </c>
      <c r="F71" s="94">
        <v>1314</v>
      </c>
    </row>
    <row r="72" spans="1:6" s="36" customFormat="1" ht="34.5">
      <c r="A72" s="82">
        <f t="shared" si="3"/>
        <v>10</v>
      </c>
      <c r="B72" s="96" t="s">
        <v>28</v>
      </c>
      <c r="C72" s="66">
        <v>132.4</v>
      </c>
      <c r="D72" s="66">
        <v>0</v>
      </c>
      <c r="E72" s="94">
        <v>194</v>
      </c>
      <c r="F72" s="94">
        <v>169</v>
      </c>
    </row>
    <row r="73" spans="1:6" s="36" customFormat="1" ht="34.5">
      <c r="A73" s="82">
        <f t="shared" si="3"/>
        <v>11</v>
      </c>
      <c r="B73" s="95" t="s">
        <v>27</v>
      </c>
      <c r="C73" s="66">
        <v>23.2</v>
      </c>
      <c r="D73" s="66">
        <v>0.5</v>
      </c>
      <c r="E73" s="94">
        <v>58</v>
      </c>
      <c r="F73" s="94">
        <v>0</v>
      </c>
    </row>
    <row r="74" spans="1:6" s="36" customFormat="1" ht="34.5">
      <c r="A74" s="82">
        <f t="shared" si="3"/>
        <v>12</v>
      </c>
      <c r="B74" s="96" t="s">
        <v>12</v>
      </c>
      <c r="C74" s="66">
        <v>0.5</v>
      </c>
      <c r="D74" s="66">
        <v>0</v>
      </c>
      <c r="E74" s="94">
        <v>5</v>
      </c>
      <c r="F74" s="94">
        <v>5</v>
      </c>
    </row>
    <row r="75" spans="1:6" s="36" customFormat="1" ht="18">
      <c r="A75" s="82"/>
      <c r="B75" s="83"/>
      <c r="C75" s="83"/>
      <c r="D75" s="83"/>
      <c r="E75" s="83"/>
      <c r="F75" s="83"/>
    </row>
    <row r="76" spans="1:6" s="36" customFormat="1" ht="18">
      <c r="A76" s="56"/>
      <c r="B76" s="43" t="s">
        <v>13</v>
      </c>
      <c r="C76" s="50">
        <f>SUM(C63:C75)</f>
        <v>653208.6</v>
      </c>
      <c r="D76" s="50">
        <f>SUM(D63:D74)</f>
        <v>9357.7</v>
      </c>
      <c r="E76" s="51">
        <f>SUM(E63:E74)</f>
        <v>1424763</v>
      </c>
      <c r="F76" s="51">
        <f>SUM(F63:F75)</f>
        <v>1224238</v>
      </c>
    </row>
    <row r="77" spans="1:6" ht="18">
      <c r="A77" s="33"/>
      <c r="B77" s="33"/>
      <c r="C77" s="33"/>
      <c r="D77" s="33"/>
      <c r="E77" s="33"/>
      <c r="F77" s="33"/>
    </row>
    <row r="78" spans="1:6" ht="18">
      <c r="A78" s="33"/>
      <c r="B78" s="33" t="s">
        <v>46</v>
      </c>
      <c r="C78" s="33"/>
      <c r="D78" s="33"/>
      <c r="E78" s="33"/>
      <c r="F78" s="33"/>
    </row>
  </sheetData>
  <sheetProtection/>
  <mergeCells count="6">
    <mergeCell ref="A2:F2"/>
    <mergeCell ref="A3:F3"/>
    <mergeCell ref="A10:F10"/>
    <mergeCell ref="A23:F23"/>
    <mergeCell ref="A45:F45"/>
    <mergeCell ref="A61:F61"/>
  </mergeCells>
  <printOptions/>
  <pageMargins left="0.7" right="0.7" top="0.75" bottom="0.75" header="0.3" footer="0.3"/>
  <pageSetup horizontalDpi="180" verticalDpi="180" orientation="portrait" paperSize="9" scale="45" r:id="rId1"/>
  <rowBreaks count="1" manualBreakCount="1">
    <brk id="4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2013-03-28T17:58:35Z</dcterms:modified>
  <cp:category/>
  <cp:version/>
  <cp:contentType/>
  <cp:contentStatus/>
</cp:coreProperties>
</file>