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активи" sheetId="1" r:id="rId1"/>
    <sheet name="страхові резерви" sheetId="2" r:id="rId2"/>
    <sheet name="страхові премії всього" sheetId="3" r:id="rId3"/>
    <sheet name="страхові премії за договорами" sheetId="4" r:id="rId4"/>
  </sheets>
  <definedNames>
    <definedName name="_xlnm.Print_Area" localSheetId="2">'страхові премії всього'!$A$1:$C$21</definedName>
    <definedName name="_xlnm.Print_Area" localSheetId="1">'страхові резерви'!$A$1:$AF$22</definedName>
  </definedNames>
  <calcPr fullCalcOnLoad="1" refMode="R1C1"/>
</workbook>
</file>

<file path=xl/sharedStrings.xml><?xml version="1.0" encoding="utf-8"?>
<sst xmlns="http://schemas.openxmlformats.org/spreadsheetml/2006/main" count="150" uniqueCount="61">
  <si>
    <t>Назва компанії</t>
  </si>
  <si>
    <t>Статутний капітал,                   тис. грн.</t>
  </si>
  <si>
    <t>№</t>
  </si>
  <si>
    <t xml:space="preserve">«АЛІКО УКРАЇНА» ПрАТ </t>
  </si>
  <si>
    <t xml:space="preserve"> "ТАС" (приватне) АТ СК</t>
  </si>
  <si>
    <t xml:space="preserve"> "Дельта життя" ПрАТ СК</t>
  </si>
  <si>
    <t xml:space="preserve">"АСКА-ЖИТТЯ" ПрАТ УАСК </t>
  </si>
  <si>
    <t>"Ренесанс Життя" ПрАТ</t>
  </si>
  <si>
    <t xml:space="preserve">"Блакитний поліс" АТ СК </t>
  </si>
  <si>
    <t xml:space="preserve"> "Іллічівська" ТДВ CК</t>
  </si>
  <si>
    <t xml:space="preserve">"Теком-Життя" ПрАТ СК </t>
  </si>
  <si>
    <t>"СЕБ Лайф Юкрейн" ПрАТ СК</t>
  </si>
  <si>
    <t xml:space="preserve">"КД Життя" ПрАТ СК </t>
  </si>
  <si>
    <t>Разом</t>
  </si>
  <si>
    <t>"ПЗУ Україна страхування життя" ПрАТ СК</t>
  </si>
  <si>
    <t xml:space="preserve"> "Юпітер Страхування життя Вієнна Іншуранс Груп" ПрАТ СК</t>
  </si>
  <si>
    <t>* які добровільно надали свої дані в рамках проекту "Відкрите страхування"</t>
  </si>
  <si>
    <t xml:space="preserve"> "Фідем Лайф" ПрАТ СК</t>
  </si>
  <si>
    <t>в т.ч. частка перестраховиків в страхових резервах,                 тис. грн.</t>
  </si>
  <si>
    <t>"Фідем Лайф" ПрАТ СК</t>
  </si>
  <si>
    <t>* які добровільно надали дані в рамках проекту "Відкрите страхування"</t>
  </si>
  <si>
    <t>«АЛІКО УКРАЇНА» ПрАТ</t>
  </si>
  <si>
    <t>"АСКА-ЖИТТЯ" ПрАТ УАСК</t>
  </si>
  <si>
    <t xml:space="preserve">"Дельта життя" ПрАТ СК </t>
  </si>
  <si>
    <t xml:space="preserve">"Юпітер Страхуваня життя Вієнна Іншуранс Груп" ПрАТ СК </t>
  </si>
  <si>
    <t>"Іллічівська" ТДВ СК</t>
  </si>
  <si>
    <t>"КД Життя" ПрАТ СК</t>
  </si>
  <si>
    <t xml:space="preserve">"СЕБ Лайф Юкрейн" СК </t>
  </si>
  <si>
    <t>"Блакитний поліс" АТ СК</t>
  </si>
  <si>
    <t xml:space="preserve"> "Теком-Життя" ПрАТ СК</t>
  </si>
  <si>
    <t>* які добровільно взяли участь у проекті "Відкрите страхування"</t>
  </si>
  <si>
    <t>За договорами страхування довічної пенсії, страхування ризику настання інвалідності або смерті учасника недержавного пенсійного фонду</t>
  </si>
  <si>
    <t>Страхові виплати, тис. грн.</t>
  </si>
  <si>
    <t>Кількість  фізичних осіб, застрахованих на кінець звітного періоду</t>
  </si>
  <si>
    <t xml:space="preserve">Кількість  договорів страхування, укладених протягом звітного періоду  </t>
  </si>
  <si>
    <t>За договорами страхування, якими передбачено досягненння застрахованою особою визначеного договором пенсійного віку</t>
  </si>
  <si>
    <t xml:space="preserve"> "Іллічівська" ТДВ СК</t>
  </si>
  <si>
    <t>"ТАС" (приватне) АТ СК</t>
  </si>
  <si>
    <t>За іншими договорами накопичувального страхування</t>
  </si>
  <si>
    <t>"АЛІКО Україна" ПрАТ</t>
  </si>
  <si>
    <t xml:space="preserve">"Ренесанс Життя" ПрАТ </t>
  </si>
  <si>
    <t xml:space="preserve"> "Юпітер страхування життя Вієнна Іншуранс Груп" ПрАТ СК</t>
  </si>
  <si>
    <t>"АСКА-ЖИТТЯ" ПрАТ"УАСК</t>
  </si>
  <si>
    <t>"Дельта життя" ПрАТ СК</t>
  </si>
  <si>
    <t>За договорами страхування життя лише на випадок смерті</t>
  </si>
  <si>
    <t>За іншими договорами страхування життя</t>
  </si>
  <si>
    <t xml:space="preserve"> </t>
  </si>
  <si>
    <t>* учасники проекту "Відкрите страхування"</t>
  </si>
  <si>
    <t>Активи страхових компаній із страхування життя - членів ЛСОУ*   за підсумками 1 півріччя 2012 року</t>
  </si>
  <si>
    <t>Страхові резерви страхових компаній, що здійснюють страхування життя - членів ЛСОУ* за підсумками 1 півріччя 2012 року</t>
  </si>
  <si>
    <t>Страхові премії страхових компаній, що провадять страхування життя - членів ЛСОУ* за підсумками 1 півріччя 2012 року</t>
  </si>
  <si>
    <t>Показники діяльності за видами договорів страхування життя страхових компаній, що здійснюють   страхування життя-членів ЛСОУ* за 1 півріччя 2012 року</t>
  </si>
  <si>
    <t>Активи станом на 30.06.2012, тис.грн.</t>
  </si>
  <si>
    <t>Страхові резерви станом на 30.06.2012, тис.грн.</t>
  </si>
  <si>
    <t>Страхові премії станом на 30.06.2012 , тис.грн</t>
  </si>
  <si>
    <t>Страхові премії станом на 30.06.2012, тис.грн</t>
  </si>
  <si>
    <t xml:space="preserve"> "УСГ" Життя" ПрАТ СК</t>
  </si>
  <si>
    <t xml:space="preserve">"УСГ "Життя" ПрАТ СК </t>
  </si>
  <si>
    <t>"УСГ "Життя" ПрАТ СК</t>
  </si>
  <si>
    <t xml:space="preserve">"УСГ "Життя" ПрАТ </t>
  </si>
  <si>
    <t>"ТАС" СК АТ (приватне)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</si>
</sst>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#,##0.0"/>
    <numFmt numFmtId="166" formatCode="_(* #,##0.00_);_(* \(#,##0.00\);_(* &quot;-&quot;??_);_(@_)"/>
    <numFmt numFmtId="167" formatCode="#,##0.000"/>
    <numFmt numFmtId="168" formatCode="[$-422]d\ mmmm\ yyyy&quot; р.&quot;"/>
    <numFmt numFmtId="169" formatCode="0.000"/>
    <numFmt numFmtId="170" formatCode="0.0000"/>
    <numFmt numFmtId="171" formatCode="_-* #,##0.0_₴_-;\-* #,##0.0_₴_-;_-* &quot;-&quot;??_₴_-;_-@_-"/>
    <numFmt numFmtId="172" formatCode="_-* #,##0_₴_-;\-* #,##0_₴_-;_-* &quot;-&quot;??_₴_-;_-@_-"/>
    <numFmt numFmtId="173" formatCode="#,##0_ ;\-#,##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Tahoma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haroni"/>
      <family val="0"/>
    </font>
    <font>
      <b/>
      <sz val="14"/>
      <name val="Aharoni"/>
      <family val="0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ndalus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Aharoni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6"/>
      <name val="Calibri"/>
      <family val="2"/>
    </font>
    <font>
      <b/>
      <sz val="14"/>
      <color indexed="26"/>
      <name val="Times New Roman"/>
      <family val="1"/>
    </font>
    <font>
      <sz val="14"/>
      <color indexed="26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ndalus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Aharoni"/>
      <family val="0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Aharoni"/>
      <family val="0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2"/>
      <name val="Calibri"/>
      <family val="2"/>
    </font>
    <font>
      <b/>
      <sz val="14"/>
      <color theme="1"/>
      <name val="Times New Roman"/>
      <family val="1"/>
    </font>
    <font>
      <b/>
      <sz val="14"/>
      <color theme="2"/>
      <name val="Times New Roman"/>
      <family val="1"/>
    </font>
    <font>
      <sz val="14"/>
      <color theme="2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20" borderId="0">
      <alignment horizontal="center" vertical="center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9" borderId="7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5" fillId="34" borderId="11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66" fillId="34" borderId="0" xfId="0" applyFont="1" applyFill="1" applyAlignment="1">
      <alignment/>
    </xf>
    <xf numFmtId="0" fontId="0" fillId="34" borderId="0" xfId="0" applyFill="1" applyAlignment="1">
      <alignment/>
    </xf>
    <xf numFmtId="0" fontId="67" fillId="0" borderId="0" xfId="0" applyFont="1" applyAlignment="1">
      <alignment horizontal="left"/>
    </xf>
    <xf numFmtId="0" fontId="7" fillId="34" borderId="12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top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70" fillId="0" borderId="0" xfId="0" applyFont="1" applyAlignment="1">
      <alignment horizontal="left"/>
    </xf>
    <xf numFmtId="0" fontId="6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0" fillId="0" borderId="0" xfId="0" applyFont="1" applyBorder="1" applyAlignment="1">
      <alignment horizontal="left"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5" fillId="34" borderId="10" xfId="6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left" vertical="top" wrapText="1"/>
    </xf>
    <xf numFmtId="166" fontId="5" fillId="34" borderId="10" xfId="60" applyNumberFormat="1" applyFont="1" applyFill="1" applyBorder="1" applyAlignment="1">
      <alignment horizontal="center" vertical="center" wrapText="1"/>
    </xf>
    <xf numFmtId="166" fontId="7" fillId="34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4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71" fillId="34" borderId="11" xfId="0" applyNumberFormat="1" applyFont="1" applyFill="1" applyBorder="1" applyAlignment="1">
      <alignment horizontal="center" vertical="center" wrapText="1"/>
    </xf>
    <xf numFmtId="4" fontId="71" fillId="34" borderId="10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center" wrapText="1"/>
    </xf>
    <xf numFmtId="0" fontId="77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0" fontId="72" fillId="0" borderId="14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5" xfId="0" applyFont="1" applyBorder="1" applyAlignment="1">
      <alignment/>
    </xf>
    <xf numFmtId="0" fontId="72" fillId="34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 vertical="center" wrapText="1"/>
    </xf>
    <xf numFmtId="3" fontId="75" fillId="0" borderId="0" xfId="0" applyNumberFormat="1" applyFont="1" applyBorder="1" applyAlignment="1">
      <alignment horizontal="center" vertical="center" wrapText="1"/>
    </xf>
    <xf numFmtId="3" fontId="75" fillId="0" borderId="15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75" fillId="34" borderId="10" xfId="0" applyFont="1" applyFill="1" applyBorder="1" applyAlignment="1">
      <alignment horizontal="center" wrapText="1"/>
    </xf>
    <xf numFmtId="4" fontId="72" fillId="34" borderId="10" xfId="0" applyNumberFormat="1" applyFont="1" applyFill="1" applyBorder="1" applyAlignment="1">
      <alignment horizontal="center" vertical="center"/>
    </xf>
    <xf numFmtId="3" fontId="72" fillId="34" borderId="10" xfId="0" applyNumberFormat="1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75" fillId="34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165" fontId="13" fillId="34" borderId="10" xfId="53" applyNumberFormat="1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/>
    </xf>
    <xf numFmtId="0" fontId="72" fillId="34" borderId="0" xfId="0" applyFont="1" applyFill="1" applyAlignment="1">
      <alignment/>
    </xf>
    <xf numFmtId="3" fontId="75" fillId="34" borderId="10" xfId="0" applyNumberFormat="1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 wrapText="1"/>
    </xf>
    <xf numFmtId="4" fontId="72" fillId="34" borderId="10" xfId="0" applyNumberFormat="1" applyFont="1" applyFill="1" applyBorder="1" applyAlignment="1">
      <alignment horizontal="center" vertical="center" wrapText="1"/>
    </xf>
    <xf numFmtId="3" fontId="72" fillId="34" borderId="10" xfId="0" applyNumberFormat="1" applyFont="1" applyFill="1" applyBorder="1" applyAlignment="1">
      <alignment horizontal="center" vertical="center" wrapText="1"/>
    </xf>
    <xf numFmtId="43" fontId="72" fillId="34" borderId="10" xfId="60" applyFont="1" applyFill="1" applyBorder="1" applyAlignment="1">
      <alignment horizontal="center" vertical="center"/>
    </xf>
    <xf numFmtId="173" fontId="72" fillId="34" borderId="10" xfId="60" applyNumberFormat="1" applyFont="1" applyFill="1" applyBorder="1" applyAlignment="1">
      <alignment horizontal="center" vertical="center"/>
    </xf>
    <xf numFmtId="1" fontId="72" fillId="34" borderId="10" xfId="60" applyNumberFormat="1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65" fillId="34" borderId="11" xfId="0" applyFont="1" applyFill="1" applyBorder="1" applyAlignment="1">
      <alignment horizontal="center" wrapText="1"/>
    </xf>
    <xf numFmtId="0" fontId="65" fillId="34" borderId="16" xfId="0" applyFont="1" applyFill="1" applyBorder="1" applyAlignment="1">
      <alignment horizontal="center" wrapText="1"/>
    </xf>
    <xf numFmtId="0" fontId="65" fillId="34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wrapText="1"/>
    </xf>
    <xf numFmtId="0" fontId="75" fillId="35" borderId="11" xfId="0" applyFont="1" applyFill="1" applyBorder="1" applyAlignment="1">
      <alignment horizontal="center" wrapText="1"/>
    </xf>
    <xf numFmtId="0" fontId="75" fillId="35" borderId="16" xfId="0" applyFont="1" applyFill="1" applyBorder="1" applyAlignment="1">
      <alignment horizontal="center" wrapText="1"/>
    </xf>
    <xf numFmtId="0" fontId="75" fillId="35" borderId="17" xfId="0" applyFont="1" applyFill="1" applyBorder="1" applyAlignment="1">
      <alignment horizontal="center" wrapText="1"/>
    </xf>
    <xf numFmtId="0" fontId="75" fillId="35" borderId="11" xfId="0" applyFont="1" applyFill="1" applyBorder="1" applyAlignment="1">
      <alignment horizontal="center" vertical="center" wrapText="1"/>
    </xf>
    <xf numFmtId="0" fontId="75" fillId="35" borderId="16" xfId="0" applyFont="1" applyFill="1" applyBorder="1" applyAlignment="1">
      <alignment horizontal="center" vertical="center" wrapText="1"/>
    </xf>
    <xf numFmtId="0" fontId="75" fillId="35" borderId="17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374"/>
  <sheetViews>
    <sheetView view="pageBreakPreview" zoomScale="75" zoomScaleSheetLayoutView="75" zoomScalePageLayoutView="0" workbookViewId="0" topLeftCell="A1">
      <selection activeCell="G21" sqref="G21"/>
    </sheetView>
  </sheetViews>
  <sheetFormatPr defaultColWidth="9.140625" defaultRowHeight="15"/>
  <cols>
    <col min="2" max="2" width="26.421875" style="0" customWidth="1"/>
    <col min="3" max="3" width="17.28125" style="0" customWidth="1"/>
    <col min="4" max="4" width="19.00390625" style="0" customWidth="1"/>
  </cols>
  <sheetData>
    <row r="1" s="5" customFormat="1" ht="14.25"/>
    <row r="2" spans="1:4" s="3" customFormat="1" ht="61.5" customHeight="1">
      <c r="A2" s="99" t="s">
        <v>48</v>
      </c>
      <c r="B2" s="100"/>
      <c r="C2" s="100"/>
      <c r="D2" s="101"/>
    </row>
    <row r="3" spans="1:61" s="1" customFormat="1" ht="86.25" customHeight="1">
      <c r="A3" s="47" t="s">
        <v>2</v>
      </c>
      <c r="B3" s="47" t="s">
        <v>0</v>
      </c>
      <c r="C3" s="47" t="s">
        <v>52</v>
      </c>
      <c r="D3" s="48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s="2" customFormat="1" ht="44.25" customHeight="1">
      <c r="A4" s="6">
        <v>1</v>
      </c>
      <c r="B4" s="6" t="s">
        <v>3</v>
      </c>
      <c r="C4" s="45">
        <v>905070</v>
      </c>
      <c r="D4" s="46">
        <v>102925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2" customFormat="1" ht="44.25" customHeight="1">
      <c r="A5" s="6">
        <f>A4+1</f>
        <v>2</v>
      </c>
      <c r="B5" s="6" t="s">
        <v>4</v>
      </c>
      <c r="C5" s="45">
        <v>596974</v>
      </c>
      <c r="D5" s="46">
        <v>46306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2" customFormat="1" ht="44.25" customHeight="1">
      <c r="A6" s="6">
        <f aca="true" t="shared" si="0" ref="A6:A17">A5+1</f>
        <v>3</v>
      </c>
      <c r="B6" s="6" t="s">
        <v>6</v>
      </c>
      <c r="C6" s="45">
        <v>201932</v>
      </c>
      <c r="D6" s="46">
        <v>18000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2" customFormat="1" ht="66" customHeight="1">
      <c r="A7" s="6">
        <f t="shared" si="0"/>
        <v>4</v>
      </c>
      <c r="B7" s="6" t="s">
        <v>14</v>
      </c>
      <c r="C7" s="45">
        <v>187261.5</v>
      </c>
      <c r="D7" s="46">
        <v>18701.1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s="2" customFormat="1" ht="44.25" customHeight="1">
      <c r="A8" s="6">
        <f t="shared" si="0"/>
        <v>5</v>
      </c>
      <c r="B8" s="6" t="s">
        <v>17</v>
      </c>
      <c r="C8" s="45">
        <v>166222.5</v>
      </c>
      <c r="D8" s="46">
        <v>45650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s="2" customFormat="1" ht="52.5" customHeight="1">
      <c r="A9" s="6">
        <f t="shared" si="0"/>
        <v>6</v>
      </c>
      <c r="B9" s="6" t="s">
        <v>5</v>
      </c>
      <c r="C9" s="45">
        <v>148360.5</v>
      </c>
      <c r="D9" s="46">
        <v>11000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s="2" customFormat="1" ht="52.5" customHeight="1">
      <c r="A10" s="6">
        <f t="shared" si="0"/>
        <v>7</v>
      </c>
      <c r="B10" s="6" t="s">
        <v>56</v>
      </c>
      <c r="C10" s="45">
        <v>140562.3</v>
      </c>
      <c r="D10" s="46">
        <v>100000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s="2" customFormat="1" ht="44.25" customHeight="1">
      <c r="A11" s="6">
        <f t="shared" si="0"/>
        <v>8</v>
      </c>
      <c r="B11" s="6" t="s">
        <v>7</v>
      </c>
      <c r="C11" s="45">
        <v>102639</v>
      </c>
      <c r="D11" s="46">
        <v>26000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s="2" customFormat="1" ht="44.25" customHeight="1">
      <c r="A12" s="6">
        <f t="shared" si="0"/>
        <v>9</v>
      </c>
      <c r="B12" s="6" t="s">
        <v>8</v>
      </c>
      <c r="C12" s="45">
        <v>102296</v>
      </c>
      <c r="D12" s="46">
        <v>15950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s="2" customFormat="1" ht="104.25" customHeight="1">
      <c r="A13" s="6">
        <f t="shared" si="0"/>
        <v>10</v>
      </c>
      <c r="B13" s="6" t="s">
        <v>15</v>
      </c>
      <c r="C13" s="45">
        <v>89958</v>
      </c>
      <c r="D13" s="46">
        <v>33551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s="2" customFormat="1" ht="54" customHeight="1">
      <c r="A14" s="6">
        <f t="shared" si="0"/>
        <v>11</v>
      </c>
      <c r="B14" s="6" t="s">
        <v>9</v>
      </c>
      <c r="C14" s="45">
        <v>88503.4</v>
      </c>
      <c r="D14" s="46">
        <v>27480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2" customFormat="1" ht="47.25" customHeight="1">
      <c r="A15" s="6">
        <f t="shared" si="0"/>
        <v>12</v>
      </c>
      <c r="B15" s="6" t="s">
        <v>12</v>
      </c>
      <c r="C15" s="45">
        <v>86296</v>
      </c>
      <c r="D15" s="46">
        <v>36015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2" customFormat="1" ht="48.75" customHeight="1">
      <c r="A16" s="6">
        <f t="shared" si="0"/>
        <v>13</v>
      </c>
      <c r="B16" s="6" t="s">
        <v>10</v>
      </c>
      <c r="C16" s="45">
        <v>56526.1</v>
      </c>
      <c r="D16" s="46">
        <v>17200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s="2" customFormat="1" ht="44.25" customHeight="1">
      <c r="A17" s="6">
        <f t="shared" si="0"/>
        <v>14</v>
      </c>
      <c r="B17" s="6" t="s">
        <v>11</v>
      </c>
      <c r="C17" s="45">
        <v>55942.1</v>
      </c>
      <c r="D17" s="46">
        <v>27499.6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5:61" s="2" customFormat="1" ht="44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2" customFormat="1" ht="44.25" customHeight="1">
      <c r="A19" s="8"/>
      <c r="B19" s="9" t="s">
        <v>13</v>
      </c>
      <c r="C19" s="10">
        <f>SUM(C4:C18)</f>
        <v>2928543.4</v>
      </c>
      <c r="D19" s="10">
        <f>SUM(D4:D18)</f>
        <v>526277.7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2" customFormat="1" ht="78" customHeight="1">
      <c r="A20" s="4"/>
      <c r="B20" s="102" t="s">
        <v>16</v>
      </c>
      <c r="C20" s="103"/>
      <c r="D20" s="10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2" customFormat="1" ht="4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2" customFormat="1" ht="4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2" customFormat="1" ht="4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2" customFormat="1" ht="4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2" customFormat="1" ht="4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2" customFormat="1" ht="4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2" customFormat="1" ht="4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2" customFormat="1" ht="4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2" customFormat="1" ht="4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2" customFormat="1" ht="4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2" customFormat="1" ht="4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2" customFormat="1" ht="4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2" customFormat="1" ht="4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2" customFormat="1" ht="4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2" customFormat="1" ht="4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2" customFormat="1" ht="4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2" customFormat="1" ht="4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2" customFormat="1" ht="4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2" customFormat="1" ht="4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2" customFormat="1" ht="4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2" customFormat="1" ht="4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2" customFormat="1" ht="4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2" customFormat="1" ht="4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2" customFormat="1" ht="4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2" customFormat="1" ht="4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2" customFormat="1" ht="4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2" customFormat="1" ht="4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2" customFormat="1" ht="4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2" customFormat="1" ht="4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2" customFormat="1" ht="4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2" customFormat="1" ht="4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2" customFormat="1" ht="4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2" customFormat="1" ht="4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2" customFormat="1" ht="4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2" customFormat="1" ht="4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2" customFormat="1" ht="4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2" customFormat="1" ht="4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2" customFormat="1" ht="4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2" customFormat="1" ht="4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2" customFormat="1" ht="4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2" customFormat="1" ht="4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2" customFormat="1" ht="4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2" customFormat="1" ht="4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2" customFormat="1" ht="4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2" customFormat="1" ht="4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2" customFormat="1" ht="4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2" customFormat="1" ht="4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2" customFormat="1" ht="4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2" customFormat="1" ht="4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2" customFormat="1" ht="4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2" customFormat="1" ht="4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s="2" customFormat="1" ht="4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s="2" customFormat="1" ht="4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2" customFormat="1" ht="4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s="2" customFormat="1" ht="4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s="2" customFormat="1" ht="4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2" customFormat="1" ht="4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2" customFormat="1" ht="4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s="2" customFormat="1" ht="4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2" customFormat="1" ht="4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s="2" customFormat="1" ht="4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s="2" customFormat="1" ht="4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s="2" customFormat="1" ht="4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9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9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9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9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9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9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9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9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9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9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9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9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9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9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9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9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9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9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9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9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9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ht="19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ht="19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ht="19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9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9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19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19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9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9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9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ht="19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ht="19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ht="19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ht="19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ht="19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ht="19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ht="19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ht="19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ht="19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ht="19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ht="19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ht="19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ht="19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ht="19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ht="19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ht="19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ht="19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ht="19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ht="19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ht="19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ht="19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ht="19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9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9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9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9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9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9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9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25" ht="19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9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9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9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9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9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9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5:25" ht="19.5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5:25" ht="19.5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5:25" ht="19.5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5:25" ht="19.5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5:25" ht="19.5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5:25" ht="19.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5:25" ht="19.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5:25" ht="19.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5:25" ht="19.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5:25" ht="19.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5:25" ht="19.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5:25" ht="19.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5:25" ht="19.5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5:25" ht="19.5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5:25" ht="19.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5:25" ht="19.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5:25" ht="19.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5:25" ht="19.5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5:25" ht="19.5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5:25" ht="19.5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5:25" ht="19.5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5:25" ht="19.5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5:25" ht="19.5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5:25" ht="19.5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5:25" ht="19.5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5:25" ht="19.5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5:25" ht="19.5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5:25" ht="19.5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5:25" ht="19.5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5:25" ht="19.5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5:25" ht="19.5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5:25" ht="19.5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5:25" ht="19.5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5:25" ht="19.5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5:25" ht="19.5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5:25" ht="19.5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5:25" ht="19.5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5:25" ht="19.5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5:25" ht="19.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5:25" ht="19.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5:25" ht="19.5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5:25" ht="19.5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5:25" ht="19.5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5:25" ht="19.5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5:25" ht="19.5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5:25" ht="19.5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5:25" ht="19.5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5:25" ht="19.5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5:25" ht="19.5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5:25" ht="19.5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5:25" ht="19.5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5:25" ht="19.5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5:25" ht="19.5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5:25" ht="19.5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5:25" ht="19.5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5:25" ht="19.5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5:25" ht="19.5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5:25" ht="19.5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5:25" ht="19.5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5:25" ht="19.5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5:25" ht="19.5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5:25" ht="19.5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5:25" ht="19.5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5:25" ht="19.5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5:25" ht="19.5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5:25" ht="19.5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5:25" ht="19.5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5:25" ht="19.5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5:25" ht="19.5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5:25" ht="19.5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5:25" ht="19.5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5:25" ht="19.5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5:25" ht="19.5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5:25" ht="19.5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5:25" ht="19.5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5:25" ht="19.5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5:25" ht="19.5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5:25" ht="19.5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5:25" ht="19.5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5:25" ht="19.5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5:25" ht="19.5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5:25" ht="19.5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5:25" ht="19.5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5:25" ht="19.5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5:25" ht="19.5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5:25" ht="19.5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5:25" ht="19.5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5:25" ht="19.5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5:25" ht="19.5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5:25" ht="19.5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5:25" ht="19.5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5:25" ht="19.5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5:25" ht="19.5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5:25" ht="19.5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5:25" ht="19.5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5:25" ht="19.5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5:25" ht="19.5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5:25" ht="19.5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5:25" ht="19.5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5:25" ht="19.5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5:25" ht="19.5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5:25" ht="19.5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5:25" ht="19.5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5:25" ht="19.5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5:25" ht="19.5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5:25" ht="19.5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5:25" ht="19.5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5:25" ht="19.5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5:25" ht="19.5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5:25" ht="19.5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5:25" ht="19.5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5:25" ht="19.5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5:25" ht="19.5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5:25" ht="19.5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5:25" ht="19.5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5:25" ht="19.5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5:25" ht="19.5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5:25" ht="19.5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5:25" ht="19.5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5:25" ht="19.5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5:25" ht="19.5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5:25" ht="19.5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5:25" ht="19.5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5:25" ht="19.5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5:25" ht="19.5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5:25" ht="19.5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5:25" ht="19.5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5:25" ht="19.5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5:25" ht="19.5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5:25" ht="19.5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5:25" ht="19.5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5:25" ht="19.5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5:25" ht="19.5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5:25" ht="19.5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5:25" ht="19.5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5:25" ht="19.5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5:25" ht="19.5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5:25" ht="19.5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5:25" ht="19.5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5:25" ht="19.5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5:25" ht="19.5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5:25" ht="19.5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5:25" ht="19.5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5:25" ht="19.5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5:25" ht="19.5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5:25" ht="19.5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5:25" ht="19.5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5:25" ht="19.5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5:25" ht="19.5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5:25" ht="19.5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5:25" ht="19.5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5:25" ht="19.5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5:25" ht="19.5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5:25" ht="19.5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5:25" ht="19.5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5:25" ht="19.5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5:25" ht="19.5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5:25" ht="19.5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5:25" ht="19.5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5:25" ht="19.5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5:25" ht="19.5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5:25" ht="19.5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5:25" ht="19.5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5:25" ht="19.5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5:25" ht="19.5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5:25" ht="19.5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5:25" ht="19.5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5:25" ht="19.5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5:25" ht="19.5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5:25" ht="19.5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5:25" ht="19.5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5:25" ht="19.5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5:25" ht="19.5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5:25" ht="19.5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5:25" ht="19.5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5:25" ht="19.5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5:25" ht="19.5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5:25" ht="19.5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5:25" ht="19.5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5:25" ht="19.5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5:25" ht="19.5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5:25" ht="19.5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5:25" ht="19.5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5:25" ht="19.5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5:25" ht="19.5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5:25" ht="19.5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5:25" ht="19.5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5:25" ht="19.5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5:25" ht="19.5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5:25" ht="19.5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5:25" ht="19.5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5:25" ht="19.5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5:25" ht="19.5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5:25" ht="19.5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5:25" ht="19.5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5:25" ht="19.5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5:25" ht="19.5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5:25" ht="19.5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5:25" ht="19.5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5:25" ht="19.5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5:25" ht="19.5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5:25" ht="19.5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5:25" ht="19.5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5:25" ht="19.5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5:25" ht="19.5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5:25" ht="19.5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5:25" ht="19.5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5:25" ht="19.5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5:25" ht="19.5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5:25" ht="19.5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5:25" ht="19.5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5:25" ht="19.5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5:25" ht="19.5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5:25" ht="19.5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5:25" ht="19.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5:25" ht="19.5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5:25" ht="19.5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5:25" ht="19.5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5:25" ht="19.5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5:25" ht="19.5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5:25" ht="19.5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5:25" ht="19.5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5:25" ht="19.5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5:25" ht="19.5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</sheetData>
  <sheetProtection/>
  <mergeCells count="2">
    <mergeCell ref="A2:D2"/>
    <mergeCell ref="B20:D20"/>
  </mergeCells>
  <printOptions/>
  <pageMargins left="0.7" right="0.7" top="0.75" bottom="0.75" header="0.3" footer="0.3"/>
  <pageSetup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"/>
  <sheetViews>
    <sheetView view="pageBreakPreview" zoomScale="75" zoomScaleSheetLayoutView="75" zoomScalePageLayoutView="0" workbookViewId="0" topLeftCell="A1">
      <selection activeCell="F3" sqref="F3"/>
    </sheetView>
  </sheetViews>
  <sheetFormatPr defaultColWidth="9.140625" defaultRowHeight="15"/>
  <cols>
    <col min="2" max="2" width="26.421875" style="0" customWidth="1"/>
    <col min="3" max="3" width="19.28125" style="0" customWidth="1"/>
    <col min="4" max="4" width="18.8515625" style="0" customWidth="1"/>
  </cols>
  <sheetData>
    <row r="1" spans="1:4" ht="15">
      <c r="A1" s="11"/>
      <c r="B1" s="12"/>
      <c r="C1" s="12"/>
      <c r="D1" s="12"/>
    </row>
    <row r="2" spans="1:4" s="13" customFormat="1" ht="66" customHeight="1">
      <c r="A2" s="104" t="s">
        <v>49</v>
      </c>
      <c r="B2" s="105"/>
      <c r="C2" s="105"/>
      <c r="D2" s="106"/>
    </row>
    <row r="3" spans="1:32" s="15" customFormat="1" ht="164.25" customHeight="1">
      <c r="A3" s="14" t="s">
        <v>2</v>
      </c>
      <c r="B3" s="14" t="s">
        <v>0</v>
      </c>
      <c r="C3" s="14" t="s">
        <v>53</v>
      </c>
      <c r="D3" s="14" t="s">
        <v>18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8" customFormat="1" ht="63" customHeight="1">
      <c r="A4" s="44">
        <v>1</v>
      </c>
      <c r="B4" s="6" t="s">
        <v>3</v>
      </c>
      <c r="C4" s="16">
        <v>714654</v>
      </c>
      <c r="D4" s="16">
        <v>225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8" customFormat="1" ht="58.5" customHeight="1">
      <c r="A5" s="44">
        <f>A4+1</f>
        <v>2</v>
      </c>
      <c r="B5" s="6" t="s">
        <v>4</v>
      </c>
      <c r="C5" s="7">
        <v>456346</v>
      </c>
      <c r="D5" s="7">
        <v>935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s="8" customFormat="1" ht="71.25" customHeight="1">
      <c r="A6" s="44">
        <f aca="true" t="shared" si="0" ref="A6:A17">A5+1</f>
        <v>3</v>
      </c>
      <c r="B6" s="6" t="s">
        <v>14</v>
      </c>
      <c r="C6" s="16">
        <v>151437.3</v>
      </c>
      <c r="D6" s="16">
        <v>331.8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8" customFormat="1" ht="60.75" customHeight="1">
      <c r="A7" s="44">
        <f t="shared" si="0"/>
        <v>4</v>
      </c>
      <c r="B7" s="6" t="s">
        <v>6</v>
      </c>
      <c r="C7" s="7">
        <v>147112</v>
      </c>
      <c r="D7" s="7">
        <v>297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8" customFormat="1" ht="69" customHeight="1">
      <c r="A8" s="44">
        <f t="shared" si="0"/>
        <v>5</v>
      </c>
      <c r="B8" s="6" t="s">
        <v>19</v>
      </c>
      <c r="C8" s="16">
        <v>78668.9</v>
      </c>
      <c r="D8" s="16">
        <v>17.7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8" customFormat="1" ht="47.25" customHeight="1">
      <c r="A9" s="44">
        <f t="shared" si="0"/>
        <v>6</v>
      </c>
      <c r="B9" s="6" t="s">
        <v>7</v>
      </c>
      <c r="C9" s="7">
        <v>77277</v>
      </c>
      <c r="D9" s="7">
        <v>1840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8" customFormat="1" ht="47.25" customHeight="1">
      <c r="A10" s="44">
        <f t="shared" si="0"/>
        <v>7</v>
      </c>
      <c r="B10" s="6" t="s">
        <v>8</v>
      </c>
      <c r="C10" s="7">
        <v>59038.2</v>
      </c>
      <c r="D10" s="7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8" customFormat="1" ht="47.25" customHeight="1">
      <c r="A11" s="44">
        <f t="shared" si="0"/>
        <v>8</v>
      </c>
      <c r="B11" s="6" t="s">
        <v>9</v>
      </c>
      <c r="C11" s="16">
        <v>51375.8</v>
      </c>
      <c r="D11" s="16">
        <v>332.8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8" customFormat="1" ht="86.25" customHeight="1">
      <c r="A12" s="44">
        <f t="shared" si="0"/>
        <v>9</v>
      </c>
      <c r="B12" s="6" t="s">
        <v>15</v>
      </c>
      <c r="C12" s="16">
        <v>48810</v>
      </c>
      <c r="D12" s="16">
        <v>211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8" customFormat="1" ht="47.25" customHeight="1">
      <c r="A13" s="44">
        <f t="shared" si="0"/>
        <v>10</v>
      </c>
      <c r="B13" s="6" t="s">
        <v>12</v>
      </c>
      <c r="C13" s="16">
        <v>41728</v>
      </c>
      <c r="D13" s="16"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8" customFormat="1" ht="47.25" customHeight="1">
      <c r="A14" s="44">
        <f t="shared" si="0"/>
        <v>11</v>
      </c>
      <c r="B14" s="6" t="s">
        <v>57</v>
      </c>
      <c r="C14" s="16">
        <v>30700.1</v>
      </c>
      <c r="D14" s="16"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8" customFormat="1" ht="47.25" customHeight="1">
      <c r="A15" s="44">
        <f t="shared" si="0"/>
        <v>12</v>
      </c>
      <c r="B15" s="6" t="s">
        <v>10</v>
      </c>
      <c r="C15" s="16">
        <v>22452.7</v>
      </c>
      <c r="D15" s="16">
        <v>71.4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8" customFormat="1" ht="47.25" customHeight="1">
      <c r="A16" s="44">
        <f t="shared" si="0"/>
        <v>13</v>
      </c>
      <c r="B16" s="6" t="s">
        <v>5</v>
      </c>
      <c r="C16" s="16">
        <v>8597.5</v>
      </c>
      <c r="D16" s="16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8" customFormat="1" ht="47.25" customHeight="1">
      <c r="A17" s="44">
        <f t="shared" si="0"/>
        <v>14</v>
      </c>
      <c r="B17" s="6" t="s">
        <v>11</v>
      </c>
      <c r="C17" s="7">
        <v>5838.2</v>
      </c>
      <c r="D17" s="7">
        <v>113.8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8" customFormat="1" ht="24" customHeight="1">
      <c r="A18" s="17"/>
      <c r="B18" s="14"/>
      <c r="C18" s="18"/>
      <c r="D18" s="1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8" customFormat="1" ht="21" customHeight="1">
      <c r="A19" s="17"/>
      <c r="B19" s="10" t="s">
        <v>13</v>
      </c>
      <c r="C19" s="10">
        <f>SUM(C4:C18)</f>
        <v>1894035.7</v>
      </c>
      <c r="D19" s="10">
        <f>SUM(D4:D18)</f>
        <v>4375.5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1" s="2" customFormat="1" ht="47.25" customHeight="1">
      <c r="A20" s="19"/>
      <c r="B20" s="20" t="s">
        <v>20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2" ht="18">
      <c r="A21" s="22"/>
      <c r="B21" s="23"/>
      <c r="C21" s="23"/>
      <c r="D21" s="23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8">
      <c r="A22" s="22"/>
      <c r="B22" s="23"/>
      <c r="C22" s="23"/>
      <c r="D22" s="23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8">
      <c r="A23" s="22"/>
      <c r="B23" s="23"/>
      <c r="C23" s="23"/>
      <c r="D23" s="23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8">
      <c r="A24" s="22"/>
      <c r="B24" s="23"/>
      <c r="C24" s="23"/>
      <c r="D24" s="23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8">
      <c r="A25" s="22"/>
      <c r="B25" s="23"/>
      <c r="C25" s="23"/>
      <c r="D25" s="23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8">
      <c r="A26" s="22"/>
      <c r="B26" s="23"/>
      <c r="C26" s="23"/>
      <c r="D26" s="23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8">
      <c r="A27" s="22"/>
      <c r="B27" s="23"/>
      <c r="C27" s="23"/>
      <c r="D27" s="23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8">
      <c r="A28" s="22"/>
      <c r="B28" s="23"/>
      <c r="C28" s="23"/>
      <c r="D28" s="23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8">
      <c r="A29" s="22"/>
      <c r="B29" s="23"/>
      <c r="C29" s="23"/>
      <c r="D29" s="23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8">
      <c r="A30" s="22"/>
      <c r="B30" s="23"/>
      <c r="C30" s="23"/>
      <c r="D30" s="23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8">
      <c r="A31" s="22"/>
      <c r="B31" s="23"/>
      <c r="C31" s="23"/>
      <c r="D31" s="23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8">
      <c r="A32" s="11"/>
      <c r="B32" s="12"/>
      <c r="C32" s="12"/>
      <c r="D32" s="1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</sheetData>
  <sheetProtection/>
  <mergeCells count="1">
    <mergeCell ref="A2:D2"/>
  </mergeCells>
  <printOptions/>
  <pageMargins left="0.7" right="0.7" top="0.75" bottom="0.75" header="0.3" footer="0.3"/>
  <pageSetup horizontalDpi="180" verticalDpi="180" orientation="portrait" paperSize="9" scale="57" r:id="rId1"/>
  <colBreaks count="1" manualBreakCount="1">
    <brk id="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22"/>
  <sheetViews>
    <sheetView view="pageBreakPreview" zoomScale="75" zoomScaleSheetLayoutView="75" zoomScalePageLayoutView="0" workbookViewId="0" topLeftCell="A13">
      <selection activeCell="F3" sqref="F3"/>
    </sheetView>
  </sheetViews>
  <sheetFormatPr defaultColWidth="9.140625" defaultRowHeight="15"/>
  <cols>
    <col min="1" max="1" width="14.421875" style="0" customWidth="1"/>
    <col min="2" max="2" width="23.7109375" style="0" customWidth="1"/>
    <col min="3" max="3" width="21.28125" style="0" customWidth="1"/>
  </cols>
  <sheetData>
    <row r="1" spans="1:3" s="25" customFormat="1" ht="58.5" customHeight="1">
      <c r="A1" s="108" t="s">
        <v>50</v>
      </c>
      <c r="B1" s="109"/>
      <c r="C1" s="109"/>
    </row>
    <row r="2" spans="1:246" s="15" customFormat="1" ht="66.75" customHeight="1">
      <c r="A2" s="110" t="s">
        <v>2</v>
      </c>
      <c r="B2" s="110" t="s">
        <v>0</v>
      </c>
      <c r="C2" s="110" t="s">
        <v>54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</row>
    <row r="3" spans="1:246" s="15" customFormat="1" ht="21">
      <c r="A3" s="111"/>
      <c r="B3" s="111"/>
      <c r="C3" s="112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</row>
    <row r="4" spans="1:246" s="29" customFormat="1" ht="57" customHeight="1">
      <c r="A4" s="27">
        <v>1</v>
      </c>
      <c r="B4" s="49" t="s">
        <v>7</v>
      </c>
      <c r="C4" s="28">
        <v>135530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</row>
    <row r="5" spans="1:246" s="30" customFormat="1" ht="63" customHeight="1">
      <c r="A5" s="27">
        <f>A4+1</f>
        <v>2</v>
      </c>
      <c r="B5" s="49" t="s">
        <v>21</v>
      </c>
      <c r="C5" s="28">
        <v>108457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</row>
    <row r="6" spans="1:246" s="30" customFormat="1" ht="64.5" customHeight="1">
      <c r="A6" s="27">
        <f aca="true" t="shared" si="0" ref="A6:A17">A5+1</f>
        <v>3</v>
      </c>
      <c r="B6" s="49" t="s">
        <v>22</v>
      </c>
      <c r="C6" s="28">
        <v>96469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</row>
    <row r="7" spans="1:246" s="8" customFormat="1" ht="51.75" customHeight="1">
      <c r="A7" s="27">
        <f t="shared" si="0"/>
        <v>4</v>
      </c>
      <c r="B7" s="49" t="s">
        <v>60</v>
      </c>
      <c r="C7" s="28">
        <v>71549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</row>
    <row r="8" spans="1:246" s="8" customFormat="1" ht="51.75" customHeight="1">
      <c r="A8" s="27">
        <f t="shared" si="0"/>
        <v>5</v>
      </c>
      <c r="B8" s="49" t="s">
        <v>19</v>
      </c>
      <c r="C8" s="28">
        <v>52096.6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</row>
    <row r="9" spans="1:246" s="8" customFormat="1" ht="81" customHeight="1">
      <c r="A9" s="27">
        <f t="shared" si="0"/>
        <v>6</v>
      </c>
      <c r="B9" s="49" t="s">
        <v>14</v>
      </c>
      <c r="C9" s="28">
        <v>42437.4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</row>
    <row r="10" spans="1:246" s="31" customFormat="1" ht="49.5" customHeight="1">
      <c r="A10" s="27">
        <f t="shared" si="0"/>
        <v>7</v>
      </c>
      <c r="B10" s="49" t="s">
        <v>23</v>
      </c>
      <c r="C10" s="28">
        <v>28444.9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</row>
    <row r="11" spans="1:246" s="31" customFormat="1" ht="108" customHeight="1">
      <c r="A11" s="27">
        <f t="shared" si="0"/>
        <v>8</v>
      </c>
      <c r="B11" s="49" t="s">
        <v>24</v>
      </c>
      <c r="C11" s="28">
        <v>14147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</row>
    <row r="12" spans="1:246" s="8" customFormat="1" ht="52.5" customHeight="1">
      <c r="A12" s="27">
        <f t="shared" si="0"/>
        <v>9</v>
      </c>
      <c r="B12" s="49" t="s">
        <v>25</v>
      </c>
      <c r="C12" s="28">
        <v>10590.1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</row>
    <row r="13" spans="1:246" s="8" customFormat="1" ht="63" customHeight="1">
      <c r="A13" s="27">
        <f t="shared" si="0"/>
        <v>10</v>
      </c>
      <c r="B13" s="49" t="s">
        <v>26</v>
      </c>
      <c r="C13" s="28">
        <v>7501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</row>
    <row r="14" spans="1:246" s="8" customFormat="1" ht="49.5" customHeight="1">
      <c r="A14" s="27">
        <f t="shared" si="0"/>
        <v>11</v>
      </c>
      <c r="B14" s="49" t="s">
        <v>27</v>
      </c>
      <c r="C14" s="28">
        <v>6142.7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46" s="8" customFormat="1" ht="49.5" customHeight="1">
      <c r="A15" s="27">
        <f t="shared" si="0"/>
        <v>12</v>
      </c>
      <c r="B15" s="49" t="s">
        <v>58</v>
      </c>
      <c r="C15" s="28">
        <v>3125.4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</row>
    <row r="16" spans="1:246" s="8" customFormat="1" ht="45" customHeight="1">
      <c r="A16" s="27">
        <f t="shared" si="0"/>
        <v>13</v>
      </c>
      <c r="B16" s="49" t="s">
        <v>28</v>
      </c>
      <c r="C16" s="28">
        <v>2101.1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</row>
    <row r="17" spans="1:246" s="8" customFormat="1" ht="48.75" customHeight="1">
      <c r="A17" s="27">
        <f t="shared" si="0"/>
        <v>14</v>
      </c>
      <c r="B17" s="49" t="s">
        <v>29</v>
      </c>
      <c r="C17" s="28">
        <v>1283.9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</row>
    <row r="18" spans="1:246" s="8" customFormat="1" ht="21">
      <c r="A18" s="27"/>
      <c r="B18" s="43"/>
      <c r="C18" s="3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</row>
    <row r="19" spans="1:246" s="8" customFormat="1" ht="36" customHeight="1">
      <c r="A19" s="27"/>
      <c r="B19" s="27" t="s">
        <v>13</v>
      </c>
      <c r="C19" s="33">
        <f>SUM(C4:C18)</f>
        <v>579875.1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</row>
    <row r="20" spans="1:3" s="35" customFormat="1" ht="45.75" customHeight="1">
      <c r="A20" s="34"/>
      <c r="B20" s="107" t="s">
        <v>30</v>
      </c>
      <c r="C20" s="107"/>
    </row>
    <row r="21" spans="1:245" s="35" customFormat="1" ht="21">
      <c r="A21" s="34"/>
      <c r="B21" s="36"/>
      <c r="C21" s="3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6" ht="18">
      <c r="A22" s="37"/>
      <c r="B22" s="38"/>
      <c r="C22" s="3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</row>
  </sheetData>
  <sheetProtection/>
  <mergeCells count="5">
    <mergeCell ref="B20:C20"/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7"/>
  <sheetViews>
    <sheetView tabSelected="1" view="pageBreakPreview" zoomScale="75" zoomScaleSheetLayoutView="75" zoomScalePageLayoutView="0" workbookViewId="0" topLeftCell="A1">
      <selection activeCell="H90" sqref="H90"/>
    </sheetView>
  </sheetViews>
  <sheetFormatPr defaultColWidth="9.140625" defaultRowHeight="15"/>
  <cols>
    <col min="2" max="2" width="24.00390625" style="0" customWidth="1"/>
    <col min="3" max="3" width="15.28125" style="0" customWidth="1"/>
    <col min="4" max="4" width="13.7109375" style="0" customWidth="1"/>
    <col min="5" max="5" width="22.8515625" style="0" customWidth="1"/>
    <col min="6" max="6" width="27.28125" style="0" customWidth="1"/>
  </cols>
  <sheetData>
    <row r="2" spans="1:6" ht="34.5" customHeight="1">
      <c r="A2" s="113" t="s">
        <v>51</v>
      </c>
      <c r="B2" s="113"/>
      <c r="C2" s="113"/>
      <c r="D2" s="113"/>
      <c r="E2" s="113"/>
      <c r="F2" s="113"/>
    </row>
    <row r="3" spans="1:6" ht="33.75" customHeight="1">
      <c r="A3" s="114" t="s">
        <v>31</v>
      </c>
      <c r="B3" s="115"/>
      <c r="C3" s="115"/>
      <c r="D3" s="115"/>
      <c r="E3" s="115"/>
      <c r="F3" s="116"/>
    </row>
    <row r="4" spans="1:6" ht="93" customHeight="1">
      <c r="A4" s="50" t="s">
        <v>2</v>
      </c>
      <c r="B4" s="51" t="s">
        <v>0</v>
      </c>
      <c r="C4" s="51" t="s">
        <v>55</v>
      </c>
      <c r="D4" s="51" t="s">
        <v>32</v>
      </c>
      <c r="E4" s="51" t="s">
        <v>33</v>
      </c>
      <c r="F4" s="51" t="s">
        <v>34</v>
      </c>
    </row>
    <row r="5" spans="1:6" ht="33" customHeight="1">
      <c r="A5" s="74">
        <v>1</v>
      </c>
      <c r="B5" s="74" t="s">
        <v>19</v>
      </c>
      <c r="C5" s="75">
        <v>278.3</v>
      </c>
      <c r="D5" s="75">
        <v>3.5</v>
      </c>
      <c r="E5" s="76">
        <v>167</v>
      </c>
      <c r="F5" s="76">
        <v>57</v>
      </c>
    </row>
    <row r="6" spans="1:6" s="42" customFormat="1" ht="33" customHeight="1">
      <c r="A6" s="52">
        <v>2</v>
      </c>
      <c r="B6" s="52" t="s">
        <v>60</v>
      </c>
      <c r="C6" s="77">
        <v>29</v>
      </c>
      <c r="D6" s="77">
        <v>0</v>
      </c>
      <c r="E6" s="78">
        <v>85</v>
      </c>
      <c r="F6" s="78">
        <v>2</v>
      </c>
    </row>
    <row r="7" spans="1:6" s="42" customFormat="1" ht="14.25" customHeight="1">
      <c r="A7" s="52"/>
      <c r="B7" s="52"/>
      <c r="C7" s="77"/>
      <c r="D7" s="77"/>
      <c r="E7" s="78"/>
      <c r="F7" s="78"/>
    </row>
    <row r="8" spans="1:6" s="42" customFormat="1" ht="14.25" customHeight="1">
      <c r="A8" s="52"/>
      <c r="B8" s="79" t="s">
        <v>13</v>
      </c>
      <c r="C8" s="80">
        <f>SUM(C5:C7)</f>
        <v>307.3</v>
      </c>
      <c r="D8" s="80">
        <f>SUM(D5:D7)</f>
        <v>3.5</v>
      </c>
      <c r="E8" s="82">
        <f>SUM(E5:E6)</f>
        <v>252</v>
      </c>
      <c r="F8" s="82">
        <f>SUM(F5:F6)</f>
        <v>59</v>
      </c>
    </row>
    <row r="9" spans="1:6" s="42" customFormat="1" ht="14.25" customHeight="1">
      <c r="A9" s="52"/>
      <c r="B9" s="50"/>
      <c r="C9" s="53"/>
      <c r="D9" s="53"/>
      <c r="E9" s="54"/>
      <c r="F9" s="54"/>
    </row>
    <row r="10" spans="1:6" s="42" customFormat="1" ht="21.75" customHeight="1">
      <c r="A10" s="55"/>
      <c r="B10" s="56"/>
      <c r="C10" s="55"/>
      <c r="D10" s="55"/>
      <c r="E10" s="55"/>
      <c r="F10" s="55"/>
    </row>
    <row r="11" spans="1:6" ht="45" customHeight="1">
      <c r="A11" s="117" t="s">
        <v>35</v>
      </c>
      <c r="B11" s="118"/>
      <c r="C11" s="118"/>
      <c r="D11" s="118"/>
      <c r="E11" s="118"/>
      <c r="F11" s="119"/>
    </row>
    <row r="12" spans="1:6" s="39" customFormat="1" ht="114" customHeight="1">
      <c r="A12" s="50" t="s">
        <v>2</v>
      </c>
      <c r="B12" s="51" t="s">
        <v>0</v>
      </c>
      <c r="C12" s="51" t="s">
        <v>55</v>
      </c>
      <c r="D12" s="51" t="s">
        <v>32</v>
      </c>
      <c r="E12" s="51" t="s">
        <v>33</v>
      </c>
      <c r="F12" s="51" t="s">
        <v>34</v>
      </c>
    </row>
    <row r="13" spans="1:6" s="39" customFormat="1" ht="34.5">
      <c r="A13" s="79">
        <v>1</v>
      </c>
      <c r="B13" s="83" t="s">
        <v>19</v>
      </c>
      <c r="C13" s="75">
        <v>4448.6</v>
      </c>
      <c r="D13" s="75">
        <v>95.2</v>
      </c>
      <c r="E13" s="76">
        <v>2252</v>
      </c>
      <c r="F13" s="76">
        <v>573</v>
      </c>
    </row>
    <row r="14" spans="1:6" s="39" customFormat="1" ht="51.75">
      <c r="A14" s="79">
        <f aca="true" t="shared" si="0" ref="A14:A19">A13+1</f>
        <v>2</v>
      </c>
      <c r="B14" s="57" t="s">
        <v>14</v>
      </c>
      <c r="C14" s="75">
        <v>2616</v>
      </c>
      <c r="D14" s="75">
        <v>0</v>
      </c>
      <c r="E14" s="76">
        <v>7</v>
      </c>
      <c r="F14" s="76">
        <v>29</v>
      </c>
    </row>
    <row r="15" spans="1:6" s="39" customFormat="1" ht="34.5">
      <c r="A15" s="79">
        <f t="shared" si="0"/>
        <v>3</v>
      </c>
      <c r="B15" s="83" t="s">
        <v>22</v>
      </c>
      <c r="C15" s="75">
        <v>1354</v>
      </c>
      <c r="D15" s="75">
        <v>6</v>
      </c>
      <c r="E15" s="76">
        <v>60279</v>
      </c>
      <c r="F15" s="76">
        <v>3</v>
      </c>
    </row>
    <row r="16" spans="1:6" ht="34.5">
      <c r="A16" s="79">
        <f t="shared" si="0"/>
        <v>4</v>
      </c>
      <c r="B16" s="83" t="s">
        <v>28</v>
      </c>
      <c r="C16" s="75">
        <v>1226.1</v>
      </c>
      <c r="D16" s="75">
        <v>6285.7</v>
      </c>
      <c r="E16" s="76">
        <v>4747</v>
      </c>
      <c r="F16" s="76">
        <v>0</v>
      </c>
    </row>
    <row r="17" spans="1:6" ht="34.5">
      <c r="A17" s="79">
        <f t="shared" si="0"/>
        <v>5</v>
      </c>
      <c r="B17" s="57" t="s">
        <v>29</v>
      </c>
      <c r="C17" s="75">
        <v>228.5</v>
      </c>
      <c r="D17" s="75">
        <v>21.8</v>
      </c>
      <c r="E17" s="76">
        <v>106</v>
      </c>
      <c r="F17" s="76">
        <v>0</v>
      </c>
    </row>
    <row r="18" spans="1:6" ht="34.5">
      <c r="A18" s="79">
        <f t="shared" si="0"/>
        <v>6</v>
      </c>
      <c r="B18" s="84" t="s">
        <v>36</v>
      </c>
      <c r="C18" s="75">
        <v>100.9</v>
      </c>
      <c r="D18" s="75">
        <v>9.2</v>
      </c>
      <c r="E18" s="76">
        <v>163</v>
      </c>
      <c r="F18" s="76">
        <v>0</v>
      </c>
    </row>
    <row r="19" spans="1:6" ht="54" customHeight="1">
      <c r="A19" s="79">
        <f t="shared" si="0"/>
        <v>7</v>
      </c>
      <c r="B19" s="57" t="s">
        <v>37</v>
      </c>
      <c r="C19" s="75">
        <v>7</v>
      </c>
      <c r="D19" s="75">
        <v>1</v>
      </c>
      <c r="E19" s="76">
        <v>12</v>
      </c>
      <c r="F19" s="76">
        <v>0</v>
      </c>
    </row>
    <row r="20" spans="1:6" ht="18">
      <c r="A20" s="85"/>
      <c r="B20" s="86"/>
      <c r="C20" s="86"/>
      <c r="D20" s="86"/>
      <c r="E20" s="86"/>
      <c r="F20" s="86"/>
    </row>
    <row r="21" spans="1:6" ht="18">
      <c r="A21" s="85"/>
      <c r="B21" s="79" t="s">
        <v>13</v>
      </c>
      <c r="C21" s="81">
        <f>SUM(C13:C20)</f>
        <v>9981.1</v>
      </c>
      <c r="D21" s="81">
        <f>SUM(D13:D19)</f>
        <v>6418.9</v>
      </c>
      <c r="E21" s="87">
        <f>SUM(E13:E19)</f>
        <v>67566</v>
      </c>
      <c r="F21" s="87">
        <f>SUM(F13:F19)</f>
        <v>605</v>
      </c>
    </row>
    <row r="22" spans="1:6" ht="18">
      <c r="A22" s="60"/>
      <c r="B22" s="61"/>
      <c r="C22" s="61"/>
      <c r="D22" s="61"/>
      <c r="E22" s="61"/>
      <c r="F22" s="62"/>
    </row>
    <row r="23" spans="1:6" ht="18">
      <c r="A23" s="60"/>
      <c r="B23" s="61"/>
      <c r="C23" s="61"/>
      <c r="D23" s="61"/>
      <c r="E23" s="61"/>
      <c r="F23" s="62"/>
    </row>
    <row r="24" spans="1:6" ht="17.25">
      <c r="A24" s="120" t="s">
        <v>38</v>
      </c>
      <c r="B24" s="120"/>
      <c r="C24" s="120"/>
      <c r="D24" s="120"/>
      <c r="E24" s="120"/>
      <c r="F24" s="120"/>
    </row>
    <row r="25" spans="1:6" ht="87">
      <c r="A25" s="50" t="s">
        <v>2</v>
      </c>
      <c r="B25" s="51" t="s">
        <v>0</v>
      </c>
      <c r="C25" s="51" t="s">
        <v>55</v>
      </c>
      <c r="D25" s="51" t="s">
        <v>32</v>
      </c>
      <c r="E25" s="51" t="s">
        <v>33</v>
      </c>
      <c r="F25" s="51" t="s">
        <v>34</v>
      </c>
    </row>
    <row r="26" spans="1:6" ht="34.5">
      <c r="A26" s="63">
        <v>1</v>
      </c>
      <c r="B26" s="88" t="s">
        <v>39</v>
      </c>
      <c r="C26" s="89">
        <v>107451</v>
      </c>
      <c r="D26" s="89">
        <v>3541</v>
      </c>
      <c r="E26" s="90">
        <v>63021</v>
      </c>
      <c r="F26" s="90">
        <v>6825</v>
      </c>
    </row>
    <row r="27" spans="1:6" ht="34.5">
      <c r="A27" s="63">
        <f>A26+1</f>
        <v>2</v>
      </c>
      <c r="B27" s="57" t="s">
        <v>37</v>
      </c>
      <c r="C27" s="89">
        <v>66362</v>
      </c>
      <c r="D27" s="89">
        <v>3489</v>
      </c>
      <c r="E27" s="90">
        <v>62959</v>
      </c>
      <c r="F27" s="90">
        <v>2682</v>
      </c>
    </row>
    <row r="28" spans="1:6" ht="51.75">
      <c r="A28" s="63">
        <f aca="true" t="shared" si="1" ref="A28:A39">A27+1</f>
        <v>3</v>
      </c>
      <c r="B28" s="57" t="s">
        <v>14</v>
      </c>
      <c r="C28" s="91">
        <v>36639.7</v>
      </c>
      <c r="D28" s="91">
        <v>1732.6</v>
      </c>
      <c r="E28" s="92">
        <v>24876</v>
      </c>
      <c r="F28" s="93">
        <v>3754</v>
      </c>
    </row>
    <row r="29" spans="1:6" ht="34.5">
      <c r="A29" s="63">
        <f t="shared" si="1"/>
        <v>4</v>
      </c>
      <c r="B29" s="57" t="s">
        <v>19</v>
      </c>
      <c r="C29" s="75">
        <v>24261.7</v>
      </c>
      <c r="D29" s="75">
        <v>425.9</v>
      </c>
      <c r="E29" s="76">
        <v>16137</v>
      </c>
      <c r="F29" s="76">
        <v>3763</v>
      </c>
    </row>
    <row r="30" spans="1:6" ht="34.5">
      <c r="A30" s="63">
        <f t="shared" si="1"/>
        <v>5</v>
      </c>
      <c r="B30" s="57" t="s">
        <v>40</v>
      </c>
      <c r="C30" s="89">
        <v>11794</v>
      </c>
      <c r="D30" s="89">
        <v>136</v>
      </c>
      <c r="E30" s="90">
        <v>10445</v>
      </c>
      <c r="F30" s="90">
        <v>1191</v>
      </c>
    </row>
    <row r="31" spans="1:6" ht="69">
      <c r="A31" s="63">
        <f t="shared" si="1"/>
        <v>6</v>
      </c>
      <c r="B31" s="94" t="s">
        <v>41</v>
      </c>
      <c r="C31" s="89">
        <v>11684</v>
      </c>
      <c r="D31" s="89">
        <v>181</v>
      </c>
      <c r="E31" s="90">
        <v>13061</v>
      </c>
      <c r="F31" s="90">
        <v>2543</v>
      </c>
    </row>
    <row r="32" spans="1:6" ht="20.25" customHeight="1">
      <c r="A32" s="63">
        <f t="shared" si="1"/>
        <v>7</v>
      </c>
      <c r="B32" s="84" t="s">
        <v>36</v>
      </c>
      <c r="C32" s="89">
        <v>10098.5</v>
      </c>
      <c r="D32" s="89">
        <v>803.1</v>
      </c>
      <c r="E32" s="90">
        <v>9261</v>
      </c>
      <c r="F32" s="90">
        <v>1565</v>
      </c>
    </row>
    <row r="33" spans="1:6" ht="19.5" customHeight="1">
      <c r="A33" s="63">
        <f t="shared" si="1"/>
        <v>8</v>
      </c>
      <c r="B33" s="57" t="s">
        <v>12</v>
      </c>
      <c r="C33" s="89">
        <v>7501</v>
      </c>
      <c r="D33" s="89">
        <v>244</v>
      </c>
      <c r="E33" s="90">
        <v>4805</v>
      </c>
      <c r="F33" s="90">
        <v>65</v>
      </c>
    </row>
    <row r="34" spans="1:6" ht="51.75">
      <c r="A34" s="63">
        <f t="shared" si="1"/>
        <v>9</v>
      </c>
      <c r="B34" s="95" t="s">
        <v>11</v>
      </c>
      <c r="C34" s="75">
        <v>5205.6</v>
      </c>
      <c r="D34" s="75">
        <v>44.1</v>
      </c>
      <c r="E34" s="76">
        <v>2125</v>
      </c>
      <c r="F34" s="76">
        <v>1119</v>
      </c>
    </row>
    <row r="35" spans="1:6" ht="34.5">
      <c r="A35" s="63">
        <f t="shared" si="1"/>
        <v>10</v>
      </c>
      <c r="B35" s="57" t="s">
        <v>42</v>
      </c>
      <c r="C35" s="89">
        <v>2674</v>
      </c>
      <c r="D35" s="89">
        <v>648</v>
      </c>
      <c r="E35" s="90">
        <v>49337</v>
      </c>
      <c r="F35" s="90">
        <v>156</v>
      </c>
    </row>
    <row r="36" spans="1:6" ht="34.5">
      <c r="A36" s="63">
        <f t="shared" si="1"/>
        <v>11</v>
      </c>
      <c r="B36" s="57" t="s">
        <v>57</v>
      </c>
      <c r="C36" s="89">
        <v>1717.9</v>
      </c>
      <c r="D36" s="89">
        <v>13</v>
      </c>
      <c r="E36" s="90">
        <v>3404</v>
      </c>
      <c r="F36" s="90">
        <v>74</v>
      </c>
    </row>
    <row r="37" spans="1:6" ht="34.5">
      <c r="A37" s="63">
        <f t="shared" si="1"/>
        <v>12</v>
      </c>
      <c r="B37" s="83" t="s">
        <v>28</v>
      </c>
      <c r="C37" s="75">
        <v>859.9</v>
      </c>
      <c r="D37" s="75">
        <v>249.9</v>
      </c>
      <c r="E37" s="76">
        <v>1117</v>
      </c>
      <c r="F37" s="76">
        <v>0</v>
      </c>
    </row>
    <row r="38" spans="1:6" ht="34.5">
      <c r="A38" s="63">
        <f t="shared" si="1"/>
        <v>13</v>
      </c>
      <c r="B38" s="57" t="s">
        <v>29</v>
      </c>
      <c r="C38" s="75">
        <v>776.1</v>
      </c>
      <c r="D38" s="75">
        <v>0</v>
      </c>
      <c r="E38" s="76">
        <v>1680</v>
      </c>
      <c r="F38" s="76">
        <v>120</v>
      </c>
    </row>
    <row r="39" spans="1:6" ht="34.5">
      <c r="A39" s="63">
        <f t="shared" si="1"/>
        <v>14</v>
      </c>
      <c r="B39" s="57" t="s">
        <v>43</v>
      </c>
      <c r="C39" s="75">
        <v>20.3</v>
      </c>
      <c r="D39" s="75">
        <v>0</v>
      </c>
      <c r="E39" s="76">
        <v>37</v>
      </c>
      <c r="F39" s="76">
        <v>0</v>
      </c>
    </row>
    <row r="40" spans="1:6" ht="18">
      <c r="A40" s="63"/>
      <c r="B40" s="86"/>
      <c r="C40" s="86"/>
      <c r="D40" s="86"/>
      <c r="E40" s="86"/>
      <c r="F40" s="86"/>
    </row>
    <row r="41" spans="1:6" ht="18">
      <c r="A41" s="64"/>
      <c r="B41" s="50" t="s">
        <v>13</v>
      </c>
      <c r="C41" s="58">
        <f>SUM(C26:C40)</f>
        <v>287045.7</v>
      </c>
      <c r="D41" s="58">
        <f>SUM(D26:D39)</f>
        <v>11507.6</v>
      </c>
      <c r="E41" s="59">
        <f>SUM(E26:E39)</f>
        <v>262265</v>
      </c>
      <c r="F41" s="59">
        <f>SUM(F26:F39)</f>
        <v>23857</v>
      </c>
    </row>
    <row r="42" spans="1:6" ht="18">
      <c r="A42" s="60"/>
      <c r="B42" s="61"/>
      <c r="C42" s="61"/>
      <c r="D42" s="61"/>
      <c r="E42" s="61"/>
      <c r="F42" s="62"/>
    </row>
    <row r="43" spans="1:6" ht="18">
      <c r="A43" s="60"/>
      <c r="B43" s="61"/>
      <c r="C43" s="61"/>
      <c r="D43" s="61"/>
      <c r="E43" s="61"/>
      <c r="F43" s="62"/>
    </row>
    <row r="44" spans="1:6" ht="17.25">
      <c r="A44" s="120" t="s">
        <v>44</v>
      </c>
      <c r="B44" s="120"/>
      <c r="C44" s="120"/>
      <c r="D44" s="120"/>
      <c r="E44" s="120"/>
      <c r="F44" s="120"/>
    </row>
    <row r="45" spans="1:6" s="40" customFormat="1" ht="87">
      <c r="A45" s="50" t="s">
        <v>2</v>
      </c>
      <c r="B45" s="51" t="s">
        <v>0</v>
      </c>
      <c r="C45" s="51" t="s">
        <v>55</v>
      </c>
      <c r="D45" s="51" t="s">
        <v>32</v>
      </c>
      <c r="E45" s="51" t="s">
        <v>33</v>
      </c>
      <c r="F45" s="51" t="s">
        <v>34</v>
      </c>
    </row>
    <row r="46" spans="1:6" s="40" customFormat="1" ht="34.5">
      <c r="A46" s="63">
        <v>1</v>
      </c>
      <c r="B46" s="83" t="s">
        <v>42</v>
      </c>
      <c r="C46" s="89">
        <v>25890</v>
      </c>
      <c r="D46" s="89">
        <v>148</v>
      </c>
      <c r="E46" s="90">
        <v>21061</v>
      </c>
      <c r="F46" s="90">
        <v>9649</v>
      </c>
    </row>
    <row r="47" spans="1:6" s="40" customFormat="1" ht="69">
      <c r="A47" s="63">
        <f>A46+1</f>
        <v>2</v>
      </c>
      <c r="B47" s="94" t="s">
        <v>41</v>
      </c>
      <c r="C47" s="89">
        <v>2463</v>
      </c>
      <c r="D47" s="89">
        <v>11</v>
      </c>
      <c r="E47" s="90">
        <v>9057</v>
      </c>
      <c r="F47" s="90">
        <v>5365</v>
      </c>
    </row>
    <row r="48" spans="1:6" s="40" customFormat="1" ht="34.5">
      <c r="A48" s="63">
        <f aca="true" t="shared" si="2" ref="A48:A55">A47+1</f>
        <v>3</v>
      </c>
      <c r="B48" s="57" t="s">
        <v>40</v>
      </c>
      <c r="C48" s="89">
        <v>1141</v>
      </c>
      <c r="D48" s="89">
        <v>193</v>
      </c>
      <c r="E48" s="90">
        <v>1587</v>
      </c>
      <c r="F48" s="90">
        <v>258</v>
      </c>
    </row>
    <row r="49" spans="1:6" s="40" customFormat="1" ht="51.75">
      <c r="A49" s="63">
        <f t="shared" si="2"/>
        <v>4</v>
      </c>
      <c r="B49" s="57" t="s">
        <v>14</v>
      </c>
      <c r="C49" s="89">
        <v>455.9</v>
      </c>
      <c r="D49" s="89">
        <v>50</v>
      </c>
      <c r="E49" s="92">
        <v>5346</v>
      </c>
      <c r="F49" s="96">
        <v>523</v>
      </c>
    </row>
    <row r="50" spans="1:6" s="40" customFormat="1" ht="51.75">
      <c r="A50" s="63">
        <f t="shared" si="2"/>
        <v>5</v>
      </c>
      <c r="B50" s="95" t="s">
        <v>11</v>
      </c>
      <c r="C50" s="89">
        <v>271.2</v>
      </c>
      <c r="D50" s="89">
        <v>293.1</v>
      </c>
      <c r="E50" s="90">
        <v>289</v>
      </c>
      <c r="F50" s="90">
        <v>19</v>
      </c>
    </row>
    <row r="51" spans="1:6" s="40" customFormat="1" ht="34.5">
      <c r="A51" s="63">
        <f t="shared" si="2"/>
        <v>6</v>
      </c>
      <c r="B51" s="57" t="s">
        <v>29</v>
      </c>
      <c r="C51" s="89">
        <v>211.3</v>
      </c>
      <c r="D51" s="89">
        <v>20</v>
      </c>
      <c r="E51" s="90">
        <v>231</v>
      </c>
      <c r="F51" s="90">
        <v>116</v>
      </c>
    </row>
    <row r="52" spans="1:6" s="40" customFormat="1" ht="34.5">
      <c r="A52" s="63">
        <f t="shared" si="2"/>
        <v>7</v>
      </c>
      <c r="B52" s="57" t="s">
        <v>37</v>
      </c>
      <c r="C52" s="89">
        <v>71</v>
      </c>
      <c r="D52" s="89">
        <v>7</v>
      </c>
      <c r="E52" s="90">
        <v>206</v>
      </c>
      <c r="F52" s="90">
        <v>12</v>
      </c>
    </row>
    <row r="53" spans="1:6" s="40" customFormat="1" ht="34.5">
      <c r="A53" s="63">
        <f t="shared" si="2"/>
        <v>8</v>
      </c>
      <c r="B53" s="97" t="s">
        <v>39</v>
      </c>
      <c r="C53" s="89">
        <v>49</v>
      </c>
      <c r="D53" s="89">
        <v>0</v>
      </c>
      <c r="E53" s="90">
        <v>1364</v>
      </c>
      <c r="F53" s="90">
        <v>1</v>
      </c>
    </row>
    <row r="54" spans="1:6" s="40" customFormat="1" ht="34.5">
      <c r="A54" s="63">
        <f t="shared" si="2"/>
        <v>9</v>
      </c>
      <c r="B54" s="83" t="s">
        <v>28</v>
      </c>
      <c r="C54" s="89">
        <v>0</v>
      </c>
      <c r="D54" s="89">
        <v>0</v>
      </c>
      <c r="E54" s="90">
        <v>60</v>
      </c>
      <c r="F54" s="90">
        <v>0</v>
      </c>
    </row>
    <row r="55" spans="1:6" s="40" customFormat="1" ht="34.5">
      <c r="A55" s="63">
        <f t="shared" si="2"/>
        <v>10</v>
      </c>
      <c r="B55" s="84" t="s">
        <v>36</v>
      </c>
      <c r="C55" s="89">
        <v>0</v>
      </c>
      <c r="D55" s="89">
        <v>0</v>
      </c>
      <c r="E55" s="90">
        <v>6874</v>
      </c>
      <c r="F55" s="90">
        <v>0</v>
      </c>
    </row>
    <row r="56" spans="1:6" s="40" customFormat="1" ht="18">
      <c r="A56" s="63"/>
      <c r="B56" s="98"/>
      <c r="C56" s="98"/>
      <c r="D56" s="98"/>
      <c r="E56" s="98"/>
      <c r="F56" s="98"/>
    </row>
    <row r="57" spans="1:6" s="40" customFormat="1" ht="18">
      <c r="A57" s="64"/>
      <c r="B57" s="51" t="s">
        <v>13</v>
      </c>
      <c r="C57" s="65">
        <f>SUM(C46:C56)</f>
        <v>30552.4</v>
      </c>
      <c r="D57" s="65">
        <f>SUM(D46:D55)</f>
        <v>722.1</v>
      </c>
      <c r="E57" s="66">
        <f>SUM(E46:E55)</f>
        <v>46075</v>
      </c>
      <c r="F57" s="66">
        <f>SUM(F46:F55)</f>
        <v>15943</v>
      </c>
    </row>
    <row r="58" spans="1:6" s="40" customFormat="1" ht="18">
      <c r="A58" s="67"/>
      <c r="B58" s="68"/>
      <c r="C58" s="69"/>
      <c r="D58" s="69"/>
      <c r="E58" s="70"/>
      <c r="F58" s="71"/>
    </row>
    <row r="59" spans="1:6" ht="18">
      <c r="A59" s="60"/>
      <c r="B59" s="72"/>
      <c r="C59" s="72"/>
      <c r="D59" s="72"/>
      <c r="E59" s="72"/>
      <c r="F59" s="73"/>
    </row>
    <row r="60" spans="1:6" ht="17.25">
      <c r="A60" s="120" t="s">
        <v>45</v>
      </c>
      <c r="B60" s="120"/>
      <c r="C60" s="120"/>
      <c r="D60" s="120"/>
      <c r="E60" s="120"/>
      <c r="F60" s="120"/>
    </row>
    <row r="61" spans="1:10" s="41" customFormat="1" ht="87">
      <c r="A61" s="50" t="s">
        <v>2</v>
      </c>
      <c r="B61" s="51" t="s">
        <v>0</v>
      </c>
      <c r="C61" s="51" t="s">
        <v>55</v>
      </c>
      <c r="D61" s="51" t="s">
        <v>32</v>
      </c>
      <c r="E61" s="51" t="s">
        <v>33</v>
      </c>
      <c r="F61" s="51" t="s">
        <v>34</v>
      </c>
      <c r="J61" s="41" t="s">
        <v>46</v>
      </c>
    </row>
    <row r="62" spans="1:6" s="41" customFormat="1" ht="34.5">
      <c r="A62" s="63">
        <v>1</v>
      </c>
      <c r="B62" s="57" t="s">
        <v>40</v>
      </c>
      <c r="C62" s="89">
        <v>122595</v>
      </c>
      <c r="D62" s="89">
        <v>1465</v>
      </c>
      <c r="E62" s="90">
        <v>762147</v>
      </c>
      <c r="F62" s="90">
        <v>284886</v>
      </c>
    </row>
    <row r="63" spans="1:6" s="41" customFormat="1" ht="34.5">
      <c r="A63" s="63">
        <f>A62+1</f>
        <v>2</v>
      </c>
      <c r="B63" s="83" t="s">
        <v>42</v>
      </c>
      <c r="C63" s="89">
        <v>66551</v>
      </c>
      <c r="D63" s="89">
        <v>365</v>
      </c>
      <c r="E63" s="90">
        <v>154533</v>
      </c>
      <c r="F63" s="90">
        <v>135052</v>
      </c>
    </row>
    <row r="64" spans="1:6" s="41" customFormat="1" ht="34.5">
      <c r="A64" s="63">
        <f aca="true" t="shared" si="3" ref="A64:A73">A63+1</f>
        <v>3</v>
      </c>
      <c r="B64" s="57" t="s">
        <v>43</v>
      </c>
      <c r="C64" s="89">
        <v>28424.6</v>
      </c>
      <c r="D64" s="89">
        <v>193.4</v>
      </c>
      <c r="E64" s="90">
        <v>110296</v>
      </c>
      <c r="F64" s="90">
        <v>67477</v>
      </c>
    </row>
    <row r="65" spans="1:6" s="41" customFormat="1" ht="34.5">
      <c r="A65" s="63">
        <f t="shared" si="3"/>
        <v>4</v>
      </c>
      <c r="B65" s="57" t="s">
        <v>19</v>
      </c>
      <c r="C65" s="89">
        <v>23108</v>
      </c>
      <c r="D65" s="89">
        <v>1161.4</v>
      </c>
      <c r="E65" s="90">
        <v>51921</v>
      </c>
      <c r="F65" s="90">
        <v>26248</v>
      </c>
    </row>
    <row r="66" spans="1:6" s="41" customFormat="1" ht="57.75" customHeight="1">
      <c r="A66" s="63">
        <f t="shared" si="3"/>
        <v>5</v>
      </c>
      <c r="B66" s="57" t="s">
        <v>37</v>
      </c>
      <c r="C66" s="89">
        <v>5080</v>
      </c>
      <c r="D66" s="89">
        <v>224</v>
      </c>
      <c r="E66" s="90">
        <v>28462</v>
      </c>
      <c r="F66" s="90">
        <v>7232</v>
      </c>
    </row>
    <row r="67" spans="1:6" s="41" customFormat="1" ht="74.25" customHeight="1">
      <c r="A67" s="63">
        <f t="shared" si="3"/>
        <v>6</v>
      </c>
      <c r="B67" s="57" t="s">
        <v>14</v>
      </c>
      <c r="C67" s="75">
        <v>2725.8</v>
      </c>
      <c r="D67" s="75">
        <v>423.3</v>
      </c>
      <c r="E67" s="76">
        <v>9382</v>
      </c>
      <c r="F67" s="76">
        <v>2218</v>
      </c>
    </row>
    <row r="68" spans="1:6" s="41" customFormat="1" ht="47.25" customHeight="1">
      <c r="A68" s="63">
        <f t="shared" si="3"/>
        <v>7</v>
      </c>
      <c r="B68" s="57" t="s">
        <v>59</v>
      </c>
      <c r="C68" s="75">
        <v>1407.5</v>
      </c>
      <c r="D68" s="75">
        <v>283.5</v>
      </c>
      <c r="E68" s="75">
        <v>16682</v>
      </c>
      <c r="F68" s="76">
        <v>2845</v>
      </c>
    </row>
    <row r="69" spans="1:6" s="41" customFormat="1" ht="34.5">
      <c r="A69" s="63">
        <f t="shared" si="3"/>
        <v>8</v>
      </c>
      <c r="B69" s="88" t="s">
        <v>39</v>
      </c>
      <c r="C69" s="89">
        <v>957</v>
      </c>
      <c r="D69" s="89">
        <v>26</v>
      </c>
      <c r="E69" s="90">
        <v>13109</v>
      </c>
      <c r="F69" s="90">
        <v>55</v>
      </c>
    </row>
    <row r="70" spans="1:6" s="40" customFormat="1" ht="51.75">
      <c r="A70" s="63">
        <f t="shared" si="3"/>
        <v>9</v>
      </c>
      <c r="B70" s="95" t="s">
        <v>11</v>
      </c>
      <c r="C70" s="75">
        <v>665.9</v>
      </c>
      <c r="D70" s="75">
        <v>64.4</v>
      </c>
      <c r="E70" s="76">
        <v>5778</v>
      </c>
      <c r="F70" s="76">
        <v>1045</v>
      </c>
    </row>
    <row r="71" spans="1:6" s="40" customFormat="1" ht="34.5">
      <c r="A71" s="63">
        <f t="shared" si="3"/>
        <v>10</v>
      </c>
      <c r="B71" s="84" t="s">
        <v>36</v>
      </c>
      <c r="C71" s="75">
        <v>390.7</v>
      </c>
      <c r="D71" s="75">
        <v>72.7</v>
      </c>
      <c r="E71" s="76">
        <v>1376</v>
      </c>
      <c r="F71" s="76">
        <v>665</v>
      </c>
    </row>
    <row r="72" spans="1:6" s="40" customFormat="1" ht="34.5">
      <c r="A72" s="63">
        <f t="shared" si="3"/>
        <v>11</v>
      </c>
      <c r="B72" s="57" t="s">
        <v>29</v>
      </c>
      <c r="C72" s="75">
        <v>68</v>
      </c>
      <c r="D72" s="75">
        <v>0</v>
      </c>
      <c r="E72" s="76">
        <v>198</v>
      </c>
      <c r="F72" s="76">
        <v>57</v>
      </c>
    </row>
    <row r="73" spans="1:6" s="40" customFormat="1" ht="34.5">
      <c r="A73" s="63">
        <f t="shared" si="3"/>
        <v>12</v>
      </c>
      <c r="B73" s="83" t="s">
        <v>28</v>
      </c>
      <c r="C73" s="75">
        <v>15.1</v>
      </c>
      <c r="D73" s="75">
        <v>0.5</v>
      </c>
      <c r="E73" s="76">
        <v>88</v>
      </c>
      <c r="F73" s="76">
        <v>0</v>
      </c>
    </row>
    <row r="74" spans="1:6" s="40" customFormat="1" ht="18">
      <c r="A74" s="63"/>
      <c r="B74" s="98"/>
      <c r="C74" s="98"/>
      <c r="D74" s="98"/>
      <c r="E74" s="98"/>
      <c r="F74" s="98"/>
    </row>
    <row r="75" spans="1:6" s="40" customFormat="1" ht="18">
      <c r="A75" s="64"/>
      <c r="B75" s="50" t="s">
        <v>13</v>
      </c>
      <c r="C75" s="58">
        <f>SUM(C62:C74)</f>
        <v>251988.6</v>
      </c>
      <c r="D75" s="58">
        <f>SUM(D62:D73)</f>
        <v>4279.2</v>
      </c>
      <c r="E75" s="59">
        <f>SUM(E62:E73)</f>
        <v>1153972</v>
      </c>
      <c r="F75" s="59">
        <f>SUM(F62:F74)</f>
        <v>527780</v>
      </c>
    </row>
    <row r="76" spans="1:6" ht="18">
      <c r="A76" s="37"/>
      <c r="B76" s="37"/>
      <c r="C76" s="37"/>
      <c r="D76" s="37"/>
      <c r="E76" s="37"/>
      <c r="F76" s="37"/>
    </row>
    <row r="77" spans="1:6" ht="18">
      <c r="A77" s="37"/>
      <c r="B77" s="37" t="s">
        <v>47</v>
      </c>
      <c r="C77" s="37"/>
      <c r="D77" s="37"/>
      <c r="E77" s="37"/>
      <c r="F77" s="37"/>
    </row>
  </sheetData>
  <sheetProtection/>
  <mergeCells count="6">
    <mergeCell ref="A2:F2"/>
    <mergeCell ref="A3:F3"/>
    <mergeCell ref="A11:F11"/>
    <mergeCell ref="A24:F24"/>
    <mergeCell ref="A44:F44"/>
    <mergeCell ref="A60:F60"/>
  </mergeCells>
  <printOptions/>
  <pageMargins left="0.7" right="0.7" top="0.75" bottom="0.75" header="0.3" footer="0.3"/>
  <pageSetup horizontalDpi="180" verticalDpi="180" orientation="portrait" paperSize="9" scale="47" r:id="rId1"/>
  <rowBreaks count="1" manualBreakCount="1">
    <brk id="4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2012-08-30T14:25:16Z</dcterms:modified>
  <cp:category/>
  <cp:version/>
  <cp:contentType/>
  <cp:contentStatus/>
</cp:coreProperties>
</file>